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Worldwide Installed Capacity" sheetId="1" r:id="rId1"/>
    <sheet name="World Installed Capacity (g)" sheetId="2" r:id="rId2"/>
    <sheet name="World Cumulative Capacity" sheetId="3" r:id="rId3"/>
    <sheet name="Plants in Operation" sheetId="4" r:id="rId4"/>
    <sheet name="Top Ten Proposed Projects" sheetId="5" r:id="rId5"/>
    <sheet name="Proposed Plants" sheetId="6" r:id="rId6"/>
  </sheets>
  <externalReferences>
    <externalReference r:id="rId9"/>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T">#REF!</definedName>
  </definedNames>
  <calcPr fullCalcOnLoad="1"/>
</workbook>
</file>

<file path=xl/sharedStrings.xml><?xml version="1.0" encoding="utf-8"?>
<sst xmlns="http://schemas.openxmlformats.org/spreadsheetml/2006/main" count="304" uniqueCount="131">
  <si>
    <r>
      <t xml:space="preserve">Source: Compiled by Jonathan G. Dorn, Earth Policy Institute, June 2008, with SEGS from National Renewable Energy Laboratory, </t>
    </r>
    <r>
      <rPr>
        <i/>
        <sz val="10"/>
        <rFont val="Arial"/>
        <family val="2"/>
      </rPr>
      <t>U.S. Parabolic Trough Power Plant Data</t>
    </r>
    <r>
      <rPr>
        <sz val="10"/>
        <rFont val="Arial"/>
        <family val="2"/>
      </rPr>
      <t xml:space="preserve">, electronic database, at www.nrel.gov/csp/troughnet/power_plant_data.html, updated 8 May 2007; PS10 from Abengoa Solar, "PS10: The First Commercial Tower of the World," at www.abengoasolar.com/sites/solar/en/nproyectos_ps10.jsp, viewed 15 April 2008; Rhone Resch and Noah Kaye, “The Promise of Solar Energy: A Low-Carbon Energy Strategy for the 21st Century,” </t>
    </r>
    <r>
      <rPr>
        <i/>
        <sz val="10"/>
        <rFont val="Arial"/>
        <family val="2"/>
      </rPr>
      <t>UN Chronicle</t>
    </r>
    <r>
      <rPr>
        <sz val="10"/>
        <rFont val="Arial"/>
        <family val="2"/>
      </rPr>
      <t>, vol. XLIV, no. 2 (2007); Solar One from Acciona Energy, "CSP - 64 MW Plant in the United States," at www.acciona-energia.com/default.asp?x=0002020401, viewed 15 April 2008.</t>
    </r>
  </si>
  <si>
    <t>Ausra, Inc.</t>
  </si>
  <si>
    <t>Australia</t>
  </si>
  <si>
    <t>China</t>
  </si>
  <si>
    <t>Greece</t>
  </si>
  <si>
    <t>Jordan</t>
  </si>
  <si>
    <t>Spain</t>
  </si>
  <si>
    <t>Solar One</t>
  </si>
  <si>
    <t>Abengoa Solar</t>
  </si>
  <si>
    <t>Andasol 1</t>
  </si>
  <si>
    <t>Andasol 2</t>
  </si>
  <si>
    <t>Andasol 3</t>
  </si>
  <si>
    <t>Mojave Solar Park</t>
  </si>
  <si>
    <t>Acciona Energy</t>
  </si>
  <si>
    <t>Alvarado</t>
  </si>
  <si>
    <t>Stirling Energy Systems</t>
  </si>
  <si>
    <t>Harper Lake Energy Park</t>
  </si>
  <si>
    <t>Sener</t>
  </si>
  <si>
    <t>Carrizo Energy Solar Farm</t>
  </si>
  <si>
    <t>Victorville 2</t>
  </si>
  <si>
    <t>Shams</t>
  </si>
  <si>
    <t>EnviroMission Ltd.</t>
  </si>
  <si>
    <t>Beacon Solar Energy Project</t>
  </si>
  <si>
    <t>Location</t>
  </si>
  <si>
    <t>Company</t>
  </si>
  <si>
    <t>Iberdrola Renewables</t>
  </si>
  <si>
    <t xml:space="preserve">Masdar (Abu Dhabi Future Energy Company) </t>
  </si>
  <si>
    <t>Ain-Ben-Mathar, Morocco</t>
  </si>
  <si>
    <t>Solana</t>
  </si>
  <si>
    <t>SEGS I</t>
  </si>
  <si>
    <t>SEGS II</t>
  </si>
  <si>
    <t>SEGS III</t>
  </si>
  <si>
    <t>SEGS IV</t>
  </si>
  <si>
    <t>SEGS V</t>
  </si>
  <si>
    <t>SEGS VI</t>
  </si>
  <si>
    <t>SEGS VII</t>
  </si>
  <si>
    <t>SEGS VIII</t>
  </si>
  <si>
    <t>SEGS IX</t>
  </si>
  <si>
    <t>Solar Two</t>
  </si>
  <si>
    <t>Year</t>
  </si>
  <si>
    <t>Megawatts</t>
  </si>
  <si>
    <t>California, USA</t>
  </si>
  <si>
    <t>Florida, USA</t>
  </si>
  <si>
    <t>Arizona, USA</t>
  </si>
  <si>
    <t xml:space="preserve">not set </t>
  </si>
  <si>
    <t>Ivanpah Solar Electricity Generating System</t>
  </si>
  <si>
    <t>BrightSource Energy, Inc.</t>
  </si>
  <si>
    <r>
      <t>Sol</t>
    </r>
    <r>
      <rPr>
        <sz val="10"/>
        <rFont val="Arial"/>
        <family val="2"/>
      </rPr>
      <t>ú</t>
    </r>
    <r>
      <rPr>
        <sz val="10"/>
        <rFont val="Arial"/>
        <family val="0"/>
      </rPr>
      <t>car Platform</t>
    </r>
  </si>
  <si>
    <t>Beacon Solar, LLC</t>
  </si>
  <si>
    <t>Harper Lake, LLC</t>
  </si>
  <si>
    <t>400 (900)</t>
  </si>
  <si>
    <t>500 (850)</t>
  </si>
  <si>
    <t>300 (900)</t>
  </si>
  <si>
    <t>250 (500)</t>
  </si>
  <si>
    <t>Project</t>
  </si>
  <si>
    <t>…</t>
  </si>
  <si>
    <r>
      <t>Power Capacity</t>
    </r>
    <r>
      <rPr>
        <vertAlign val="superscript"/>
        <sz val="10"/>
        <rFont val="Arial"/>
        <family val="2"/>
      </rPr>
      <t>1</t>
    </r>
  </si>
  <si>
    <t>Year of Initial Operation</t>
  </si>
  <si>
    <t>Nevada, USA</t>
  </si>
  <si>
    <r>
      <t>PS10 (Sol</t>
    </r>
    <r>
      <rPr>
        <sz val="10"/>
        <rFont val="Arial"/>
        <family val="2"/>
      </rPr>
      <t>ú</t>
    </r>
    <r>
      <rPr>
        <sz val="10"/>
        <rFont val="Arial"/>
        <family val="0"/>
      </rPr>
      <t>car Platform)</t>
    </r>
  </si>
  <si>
    <t>Power Capacity</t>
  </si>
  <si>
    <t>Luz International Ltd.</t>
  </si>
  <si>
    <t>eSolar</t>
  </si>
  <si>
    <t>Solel Solar Systems, Ltd.</t>
  </si>
  <si>
    <t>Bethel Energy, LLC</t>
  </si>
  <si>
    <t>50 (1,000)</t>
  </si>
  <si>
    <t>Ecija 2</t>
  </si>
  <si>
    <t>Ecija 1</t>
  </si>
  <si>
    <t>Palma del Rio I</t>
  </si>
  <si>
    <t>Palma del Rio II</t>
  </si>
  <si>
    <t>Helios 2</t>
  </si>
  <si>
    <t>Helios 1</t>
  </si>
  <si>
    <t>Bethel 1</t>
  </si>
  <si>
    <t>Bethel 2</t>
  </si>
  <si>
    <t>Cloncurry Solar Power Project</t>
  </si>
  <si>
    <t>Lloyd Energy Systems and Ergon Energy</t>
  </si>
  <si>
    <r>
      <t>Andaluc</t>
    </r>
    <r>
      <rPr>
        <sz val="10"/>
        <rFont val="Arial"/>
        <family val="2"/>
      </rPr>
      <t>ί</t>
    </r>
    <r>
      <rPr>
        <sz val="10"/>
        <rFont val="Arial"/>
        <family val="0"/>
      </rPr>
      <t>a, Spain</t>
    </r>
  </si>
  <si>
    <t>Solar Mission Project</t>
  </si>
  <si>
    <t>Extremasol 1</t>
  </si>
  <si>
    <t>Extremasol 2</t>
  </si>
  <si>
    <r>
      <t>C</t>
    </r>
    <r>
      <rPr>
        <sz val="10"/>
        <rFont val="Arial"/>
        <family val="2"/>
      </rPr>
      <t>ó</t>
    </r>
    <r>
      <rPr>
        <sz val="10"/>
        <rFont val="Arial"/>
        <family val="0"/>
      </rPr>
      <t>rdoba, Spain</t>
    </r>
  </si>
  <si>
    <r>
      <t>C</t>
    </r>
    <r>
      <rPr>
        <sz val="10"/>
        <rFont val="Arial"/>
        <family val="2"/>
      </rPr>
      <t>á</t>
    </r>
    <r>
      <rPr>
        <sz val="10"/>
        <rFont val="Arial"/>
        <family val="0"/>
      </rPr>
      <t>ceres, Spain</t>
    </r>
  </si>
  <si>
    <r>
      <t>Majadas de Ti</t>
    </r>
    <r>
      <rPr>
        <sz val="10"/>
        <rFont val="Arial"/>
        <family val="2"/>
      </rPr>
      <t>é</t>
    </r>
    <r>
      <rPr>
        <sz val="10"/>
        <rFont val="Arial"/>
        <family val="0"/>
      </rPr>
      <t>tar</t>
    </r>
  </si>
  <si>
    <t>Theseus</t>
  </si>
  <si>
    <t>Liddell Power Station</t>
  </si>
  <si>
    <t>Agua Prieta II</t>
  </si>
  <si>
    <t>Eskom</t>
  </si>
  <si>
    <t>Murciasol 1</t>
  </si>
  <si>
    <t>Murciasol 2</t>
  </si>
  <si>
    <t>150 (300)</t>
  </si>
  <si>
    <t>Hassi-R'mel, Algeria</t>
  </si>
  <si>
    <t>Cloncurry, Australia</t>
  </si>
  <si>
    <t>Kuraymat, Egypt</t>
  </si>
  <si>
    <t>Yazd, Iran</t>
  </si>
  <si>
    <t>Sonora, Mexico</t>
  </si>
  <si>
    <t>Upington, South Africa</t>
  </si>
  <si>
    <t>Ciudad Real, Spain</t>
  </si>
  <si>
    <t>Badajoz, Spain</t>
  </si>
  <si>
    <t>Almaden, Spain</t>
  </si>
  <si>
    <t>Madinat Zayad, United Arab Emirates</t>
  </si>
  <si>
    <t>California, United States</t>
  </si>
  <si>
    <t>n.a.</t>
  </si>
  <si>
    <t>not set</t>
  </si>
  <si>
    <t>Solar Tres</t>
  </si>
  <si>
    <t>Solar Millennium AG</t>
  </si>
  <si>
    <t>Liddell, Australia</t>
  </si>
  <si>
    <r>
      <t>Net Annual Addition</t>
    </r>
    <r>
      <rPr>
        <vertAlign val="superscript"/>
        <sz val="10"/>
        <rFont val="Arial"/>
        <family val="2"/>
      </rPr>
      <t>1</t>
    </r>
  </si>
  <si>
    <t>World Installed Concentrating Solar Thermal Power Capacity, 1980-2007, with Projection for 2012</t>
  </si>
  <si>
    <r>
      <t xml:space="preserve">1 </t>
    </r>
    <r>
      <rPr>
        <sz val="10"/>
        <rFont val="Arial"/>
        <family val="0"/>
      </rPr>
      <t>Net annual addition equals new installations minus retirements.</t>
    </r>
  </si>
  <si>
    <t>World Concentrating Solar Thermal Power Plants Greater than 10 Megawatts in Operation as of June 2008</t>
  </si>
  <si>
    <t>World's Top Ten Largest Proposed Concentrating Solar Thermal Projects as of June 2008</t>
  </si>
  <si>
    <r>
      <t>Ramat Negev, Israel</t>
    </r>
    <r>
      <rPr>
        <vertAlign val="superscript"/>
        <sz val="10"/>
        <rFont val="Arial"/>
        <family val="2"/>
      </rPr>
      <t>4</t>
    </r>
  </si>
  <si>
    <t>Scheduled Year of Completion</t>
  </si>
  <si>
    <r>
      <t xml:space="preserve">1 </t>
    </r>
    <r>
      <rPr>
        <sz val="10"/>
        <rFont val="Arial"/>
        <family val="0"/>
      </rPr>
      <t>Power capacity lists proposed size with possible expansions noted in parentheses.</t>
    </r>
  </si>
  <si>
    <r>
      <t xml:space="preserve">4 </t>
    </r>
    <r>
      <rPr>
        <sz val="10"/>
        <rFont val="Arial"/>
        <family val="0"/>
      </rPr>
      <t>Israel's Ministry for National Infrastructures issued a tender in early 2008 for 250 megawatts of CSP.</t>
    </r>
  </si>
  <si>
    <r>
      <t xml:space="preserve">1 </t>
    </r>
    <r>
      <rPr>
        <sz val="10"/>
        <rFont val="Arial"/>
        <family val="0"/>
      </rPr>
      <t>This table is a list of selected projects larger than 10 megawatts, not a comprehensive list of proposed CSP projects.</t>
    </r>
  </si>
  <si>
    <r>
      <t xml:space="preserve">2 </t>
    </r>
    <r>
      <rPr>
        <sz val="10"/>
        <rFont val="Arial"/>
        <family val="0"/>
      </rPr>
      <t>Power capacity lists proposed size with possible expansions noted in parentheses.</t>
    </r>
  </si>
  <si>
    <r>
      <t>World List of Selected Proposed Concentrating Solar Thermal Power Projects as of June 2008</t>
    </r>
    <r>
      <rPr>
        <b/>
        <vertAlign val="superscript"/>
        <sz val="10"/>
        <rFont val="Arial"/>
        <family val="2"/>
      </rPr>
      <t>1</t>
    </r>
  </si>
  <si>
    <r>
      <t>Power Capacity</t>
    </r>
    <r>
      <rPr>
        <vertAlign val="superscript"/>
        <sz val="10"/>
        <rFont val="Arial"/>
        <family val="2"/>
      </rPr>
      <t>2</t>
    </r>
  </si>
  <si>
    <t>Source: Compiled by Jonathan G. Dorn, Earth Policy Institute, June 2008. References available upon request.</t>
  </si>
  <si>
    <r>
      <t xml:space="preserve">Source: Compiled by Jonathan G. Dorn, Earth Policy Institute, June 2008, with 1980-2007 data from Shirish Garud, </t>
    </r>
    <r>
      <rPr>
        <i/>
        <sz val="10"/>
        <rFont val="Arial"/>
        <family val="2"/>
      </rPr>
      <t>Making Solar Thermal Power Generation in India a Reality - Overview of Technologies, Opportunities, and Challenges</t>
    </r>
    <r>
      <rPr>
        <sz val="10"/>
        <rFont val="Arial"/>
        <family val="0"/>
      </rPr>
      <t xml:space="preserve"> (New Delhi: The Energy and Resources Institute, 2006); Rainer Aringhoff et al., </t>
    </r>
    <r>
      <rPr>
        <i/>
        <sz val="10"/>
        <rFont val="Arial"/>
        <family val="2"/>
      </rPr>
      <t xml:space="preserve">Concentrated Solar Thermal Power – Now! </t>
    </r>
    <r>
      <rPr>
        <sz val="10"/>
        <rFont val="Arial"/>
        <family val="0"/>
      </rPr>
      <t xml:space="preserve">(Brussels, Almeria, and Amsterdam: European Solar Thermal Industry Association, IEA SolarPACES, and Greenpeace International, September 2005), p. 10; National Renewable Energy Laboratory, </t>
    </r>
    <r>
      <rPr>
        <i/>
        <sz val="10"/>
        <rFont val="Arial"/>
        <family val="2"/>
      </rPr>
      <t>U.S. Parabolic Trough Power Plant Data</t>
    </r>
    <r>
      <rPr>
        <sz val="10"/>
        <rFont val="Arial"/>
        <family val="0"/>
      </rPr>
      <t xml:space="preserve">, electronic database, at www.nrel.gov/csp/troughnet/power_plant_data.html, updated 8 May 2007; Acciona Energy, "CSP - 64 MW Plant in the United States," at www.acciona-energia.com/default.asp?x=0002020401, viewed 15 April 2008; Abengoa Solar, "PS10: The First Commercial Tower of the World," at www.abengoasolar.com/sites/solar/en/nproyectos_ps10.jsp, viewed 15 April 2008; Peter Fairley, “Solar Without the Panels,” </t>
    </r>
    <r>
      <rPr>
        <i/>
        <sz val="10"/>
        <rFont val="Arial"/>
        <family val="2"/>
      </rPr>
      <t>Technology Review</t>
    </r>
    <r>
      <rPr>
        <sz val="10"/>
        <rFont val="Arial"/>
        <family val="0"/>
      </rPr>
      <t xml:space="preserve">, 29 February 2008. </t>
    </r>
  </si>
  <si>
    <r>
      <t>Cumulative Installed Capacity</t>
    </r>
    <r>
      <rPr>
        <vertAlign val="superscript"/>
        <sz val="10"/>
        <rFont val="Arial"/>
        <family val="2"/>
      </rPr>
      <t>2</t>
    </r>
  </si>
  <si>
    <r>
      <t xml:space="preserve">2 </t>
    </r>
    <r>
      <rPr>
        <sz val="10"/>
        <rFont val="Arial"/>
        <family val="2"/>
      </rPr>
      <t>Cumulative installed capacity may not equal sum of net annual additions due to rounding.</t>
    </r>
  </si>
  <si>
    <r>
      <t>Notes: n.a. = not available. At the Clinton Global Initiative annual meeting in September 2007, Ausra, Inc. committed to building 1,000 megawatts of solar thermal power, including the project listed here, over the next five years in the United States. S</t>
    </r>
    <r>
      <rPr>
        <sz val="10"/>
        <rFont val="Arial"/>
        <family val="0"/>
      </rPr>
      <t xml:space="preserve">olar Millennium AG is expected to announce plans in late 2008 to build four 250-megawatt CSP plants in the United States (not included in this list). The plants have been negotiated and development depends on interconnection approval. Operation of the first of the four plants is expected to begin in 2011. </t>
    </r>
  </si>
  <si>
    <r>
      <t xml:space="preserve">3 </t>
    </r>
    <r>
      <rPr>
        <sz val="10"/>
        <rFont val="Arial"/>
        <family val="0"/>
      </rPr>
      <t>Israel's Ministry for National Infrastructures issued a tender in early 2008 for 250 megawatts of CSP.</t>
    </r>
  </si>
  <si>
    <r>
      <t>Ramat Negev, Israel</t>
    </r>
    <r>
      <rPr>
        <vertAlign val="superscript"/>
        <sz val="10"/>
        <rFont val="Arial"/>
        <family val="2"/>
      </rPr>
      <t>3</t>
    </r>
  </si>
  <si>
    <r>
      <t xml:space="preserve">2 </t>
    </r>
    <r>
      <rPr>
        <sz val="10"/>
        <rFont val="Arial"/>
        <family val="2"/>
      </rPr>
      <t>Some CSP projects such as the Solúcar Platform are modular and part can come online before the total project is complete. Currently almost 4 percent of the Solúcar Platform is operational (the PS10 Tower came online in 2007), with additional capacity incrementally coming online over the next several years. The entire project is expected to be completed by 2013.</t>
    </r>
  </si>
  <si>
    <r>
      <t xml:space="preserve">3 </t>
    </r>
    <r>
      <rPr>
        <sz val="10"/>
        <rFont val="Arial"/>
        <family val="2"/>
      </rPr>
      <t>Some CSP projects such as the Solúcar Platform are modular and part can come online before the total project is complete. Currently almost 4 percent of the Solúcar Platform is operational (the PS10 Tower came online in 2007), with additional capacity incrementally coming online over the next several years. The entire project is expected to be completed by 2013.</t>
    </r>
  </si>
  <si>
    <r>
      <t>Notes: n.a. = not available. At the Clinton Global Initiative annual meeting in September 2007, Ausra, Inc. committed to building 1,000 megawatts of solar thermal power, including the projects listed here, over the next five years in the United States. S</t>
    </r>
    <r>
      <rPr>
        <sz val="10"/>
        <rFont val="Arial"/>
        <family val="0"/>
      </rPr>
      <t xml:space="preserve">olar Millennium AG is expected to announce plans in late 2008 to build four 250-megawatt CSP plants in the United States (not included in this list). The plants have been negotiated and development depends on interconnection approval. Operation of the first of the four plants is expected to begin in 2011. </t>
    </r>
  </si>
  <si>
    <r>
      <t xml:space="preserve">3 </t>
    </r>
    <r>
      <rPr>
        <sz val="10"/>
        <rFont val="Arial"/>
        <family val="2"/>
      </rPr>
      <t xml:space="preserve">2012 is a projection based on data from Emerging Energy Research, </t>
    </r>
    <r>
      <rPr>
        <i/>
        <sz val="10"/>
        <rFont val="Arial"/>
        <family val="2"/>
      </rPr>
      <t>Global Concentrated Solar Power Markets and Strategies, 2007-2020</t>
    </r>
    <r>
      <rPr>
        <sz val="10"/>
        <rFont val="Arial"/>
        <family val="2"/>
      </rPr>
      <t xml:space="preserve"> (Cambridge, MA: November 2007) and Earth Policy Institute research.</t>
    </r>
  </si>
  <si>
    <t>For more information from Earth Policy Institute, see www.earthpolicy.org.</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</si>
</sst>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_)"/>
    <numFmt numFmtId="167" formatCode="0.0"/>
    <numFmt numFmtId="168" formatCode="0.00000000"/>
    <numFmt numFmtId="169" formatCode="0.0000000"/>
    <numFmt numFmtId="170" formatCode="0.000000"/>
    <numFmt numFmtId="171" formatCode="0.00000"/>
    <numFmt numFmtId="172" formatCode="0.0%"/>
    <numFmt numFmtId="173" formatCode="&quot;Yes&quot;;&quot;Yes&quot;;&quot;No&quot;"/>
    <numFmt numFmtId="174" formatCode="&quot;True&quot;;&quot;True&quot;;&quot;False&quot;"/>
    <numFmt numFmtId="175" formatCode="&quot;On&quot;;&quot;On&quot;;&quot;Off&quot;"/>
    <numFmt numFmtId="176" formatCode="0.000"/>
    <numFmt numFmtId="177" formatCode="0.0000"/>
    <numFmt numFmtId="178" formatCode="[$€-2]\ #,##0.00_);[Red]\([$€-2]\ #,##0.00\)"/>
  </numFmts>
  <fonts count="15">
    <font>
      <sz val="10"/>
      <name val="Arial"/>
      <family val="0"/>
    </font>
    <font>
      <sz val="8"/>
      <name val="Arial"/>
      <family val="0"/>
    </font>
    <font>
      <u val="single"/>
      <sz val="10"/>
      <color indexed="36"/>
      <name val="Arial"/>
      <family val="0"/>
    </font>
    <font>
      <u val="single"/>
      <sz val="10"/>
      <color indexed="12"/>
      <name val="Arial"/>
      <family val="0"/>
    </font>
    <font>
      <sz val="14"/>
      <name val="Arial"/>
      <family val="2"/>
    </font>
    <font>
      <i/>
      <sz val="9.5"/>
      <name val="Arial"/>
      <family val="2"/>
    </font>
    <font>
      <sz val="11.5"/>
      <name val="Arial"/>
      <family val="2"/>
    </font>
    <font>
      <sz val="9.5"/>
      <name val="Arial"/>
      <family val="0"/>
    </font>
    <font>
      <i/>
      <sz val="10"/>
      <name val="Arial"/>
      <family val="2"/>
    </font>
    <font>
      <b/>
      <sz val="10"/>
      <name val="Arial"/>
      <family val="2"/>
    </font>
    <font>
      <b/>
      <sz val="14"/>
      <name val="Arial"/>
      <family val="2"/>
    </font>
    <font>
      <vertAlign val="superscript"/>
      <sz val="10"/>
      <name val="Arial"/>
      <family val="2"/>
    </font>
    <font>
      <sz val="10"/>
      <color indexed="10"/>
      <name val="Arial"/>
      <family val="0"/>
    </font>
    <font>
      <b/>
      <vertAlign val="superscript"/>
      <sz val="10"/>
      <name val="Arial"/>
      <family val="2"/>
    </font>
    <font>
      <sz val="12"/>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0" borderId="0" xfId="0" applyFill="1" applyAlignment="1">
      <alignment/>
    </xf>
    <xf numFmtId="0" fontId="9" fillId="0" borderId="0" xfId="0" applyFont="1" applyAlignment="1">
      <alignment/>
    </xf>
    <xf numFmtId="0" fontId="0" fillId="0" borderId="1" xfId="0" applyBorder="1" applyAlignment="1">
      <alignment/>
    </xf>
    <xf numFmtId="0" fontId="0" fillId="0" borderId="0" xfId="0" applyFill="1" applyAlignment="1">
      <alignment wrapText="1"/>
    </xf>
    <xf numFmtId="1" fontId="0" fillId="0" borderId="0" xfId="0" applyNumberFormat="1" applyAlignment="1">
      <alignment/>
    </xf>
    <xf numFmtId="0" fontId="0" fillId="0" borderId="0" xfId="0" applyAlignment="1">
      <alignment horizontal="right" wrapText="1"/>
    </xf>
    <xf numFmtId="0" fontId="0" fillId="0" borderId="1" xfId="0" applyBorder="1" applyAlignment="1">
      <alignment horizontal="right" wrapText="1"/>
    </xf>
    <xf numFmtId="0" fontId="0" fillId="0" borderId="0" xfId="0" applyAlignment="1">
      <alignment horizontal="left"/>
    </xf>
    <xf numFmtId="0" fontId="0" fillId="0" borderId="1" xfId="0" applyBorder="1" applyAlignment="1">
      <alignment horizontal="left"/>
    </xf>
    <xf numFmtId="3" fontId="0" fillId="0" borderId="1" xfId="0" applyNumberFormat="1" applyBorder="1" applyAlignment="1">
      <alignment/>
    </xf>
    <xf numFmtId="0" fontId="0" fillId="0" borderId="0" xfId="0" applyBorder="1" applyAlignment="1">
      <alignment/>
    </xf>
    <xf numFmtId="0" fontId="0" fillId="0" borderId="0" xfId="0" applyBorder="1" applyAlignment="1">
      <alignment horizontal="right" wrapText="1"/>
    </xf>
    <xf numFmtId="0" fontId="0" fillId="0" borderId="1" xfId="0" applyBorder="1" applyAlignment="1">
      <alignment horizontal="right"/>
    </xf>
    <xf numFmtId="0" fontId="0" fillId="0" borderId="0" xfId="0" applyBorder="1" applyAlignment="1">
      <alignment horizontal="right"/>
    </xf>
    <xf numFmtId="0" fontId="0" fillId="0" borderId="0" xfId="0" applyFill="1" applyAlignment="1">
      <alignment horizontal="right"/>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right" vertical="center"/>
    </xf>
    <xf numFmtId="0" fontId="0" fillId="0" borderId="0" xfId="0" applyAlignment="1">
      <alignment vertical="center"/>
    </xf>
    <xf numFmtId="0" fontId="10" fillId="0" borderId="0" xfId="0" applyFont="1" applyAlignment="1">
      <alignment horizontal="left"/>
    </xf>
    <xf numFmtId="0" fontId="11" fillId="0" borderId="0" xfId="0" applyFont="1" applyAlignment="1">
      <alignment/>
    </xf>
    <xf numFmtId="1" fontId="0" fillId="0" borderId="0" xfId="0" applyNumberFormat="1" applyFill="1" applyAlignment="1">
      <alignment/>
    </xf>
    <xf numFmtId="0" fontId="0" fillId="0" borderId="1" xfId="0" applyFill="1" applyBorder="1" applyAlignment="1">
      <alignment/>
    </xf>
    <xf numFmtId="0" fontId="12" fillId="0" borderId="0" xfId="0" applyFont="1" applyFill="1" applyAlignment="1">
      <alignment/>
    </xf>
    <xf numFmtId="0" fontId="0"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1" xfId="0" applyFont="1" applyFill="1" applyBorder="1" applyAlignment="1">
      <alignment horizontal="right" vertical="center"/>
    </xf>
    <xf numFmtId="3" fontId="11" fillId="0" borderId="1" xfId="0" applyNumberFormat="1" applyFont="1" applyBorder="1" applyAlignment="1">
      <alignment horizontal="left"/>
    </xf>
    <xf numFmtId="0" fontId="11" fillId="0" borderId="0" xfId="0" applyFont="1" applyAlignment="1">
      <alignment horizontal="left"/>
    </xf>
    <xf numFmtId="0" fontId="0" fillId="0" borderId="0" xfId="0" applyFill="1" applyAlignment="1">
      <alignment horizontal="right" wrapText="1"/>
    </xf>
    <xf numFmtId="0" fontId="0" fillId="0" borderId="0" xfId="0" applyAlignment="1">
      <alignment/>
    </xf>
    <xf numFmtId="0" fontId="11" fillId="0" borderId="0" xfId="0" applyFont="1" applyAlignment="1">
      <alignment horizontal="left" vertical="top" wrapText="1"/>
    </xf>
    <xf numFmtId="3" fontId="0" fillId="0" borderId="0" xfId="0" applyNumberFormat="1" applyFont="1" applyFill="1" applyAlignment="1">
      <alignment horizontal="right"/>
    </xf>
    <xf numFmtId="3" fontId="0" fillId="0" borderId="0" xfId="0" applyNumberFormat="1" applyFont="1" applyFill="1" applyAlignment="1">
      <alignment/>
    </xf>
    <xf numFmtId="3" fontId="0" fillId="0" borderId="0" xfId="0" applyNumberFormat="1" applyFill="1" applyAlignment="1">
      <alignment vertical="center"/>
    </xf>
    <xf numFmtId="3" fontId="0" fillId="0" borderId="0" xfId="0" applyNumberFormat="1" applyFill="1" applyAlignment="1">
      <alignment/>
    </xf>
    <xf numFmtId="3" fontId="0" fillId="0" borderId="1" xfId="0" applyNumberFormat="1" applyFont="1" applyFill="1" applyBorder="1" applyAlignment="1">
      <alignment vertical="center"/>
    </xf>
    <xf numFmtId="0" fontId="0" fillId="0" borderId="0" xfId="0" applyFont="1" applyAlignment="1">
      <alignment horizontal="left" vertical="top" wrapText="1"/>
    </xf>
    <xf numFmtId="0" fontId="11" fillId="0" borderId="0" xfId="0" applyFont="1" applyAlignment="1">
      <alignment vertical="top" wrapText="1"/>
    </xf>
    <xf numFmtId="0" fontId="0" fillId="0" borderId="2" xfId="0" applyBorder="1" applyAlignment="1">
      <alignment horizontal="center" wrapText="1"/>
    </xf>
    <xf numFmtId="0" fontId="0" fillId="0" borderId="0" xfId="0" applyAlignment="1">
      <alignment horizontal="left" vertical="top" wrapText="1"/>
    </xf>
    <xf numFmtId="0" fontId="11" fillId="0" borderId="0" xfId="0" applyFont="1" applyAlignment="1">
      <alignment horizontal="left" vertical="top" wrapText="1"/>
    </xf>
    <xf numFmtId="0" fontId="0" fillId="0" borderId="0" xfId="0" applyFont="1" applyAlignment="1">
      <alignment horizontal="left" vertical="top" wrapText="1"/>
    </xf>
    <xf numFmtId="0" fontId="0" fillId="0" borderId="1" xfId="0" applyBorder="1" applyAlignment="1">
      <alignment horizontal="right" wrapText="1"/>
    </xf>
    <xf numFmtId="0" fontId="0" fillId="0" borderId="0" xfId="0" applyNumberForma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Concentrating Solar Thermal Power Capacity, 1980-2007</a:t>
            </a:r>
          </a:p>
        </c:rich>
      </c:tx>
      <c:layout/>
      <c:spPr>
        <a:noFill/>
        <a:ln>
          <a:noFill/>
        </a:ln>
      </c:spPr>
    </c:title>
    <c:plotArea>
      <c:layout>
        <c:manualLayout>
          <c:xMode val="edge"/>
          <c:yMode val="edge"/>
          <c:x val="0.069"/>
          <c:y val="0.12375"/>
          <c:w val="0.90825"/>
          <c:h val="0.776"/>
        </c:manualLayout>
      </c:layout>
      <c:scatterChart>
        <c:scatterStyle val="line"/>
        <c:varyColors val="0"/>
        <c:ser>
          <c:idx val="1"/>
          <c:order val="0"/>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27"/>
            <c:spPr>
              <a:solidFill>
                <a:srgbClr val="FFFF99"/>
              </a:solidFill>
              <a:ln w="12700">
                <a:solidFill>
                  <a:srgbClr val="000000"/>
                </a:solidFill>
              </a:ln>
            </c:spPr>
            <c:marker>
              <c:symbol val="none"/>
            </c:marker>
          </c:dPt>
          <c:dPt>
            <c:idx val="28"/>
            <c:spPr>
              <a:solidFill>
                <a:srgbClr val="FFFF99"/>
              </a:solidFill>
              <a:ln w="12700">
                <a:solidFill>
                  <a:srgbClr val="000000"/>
                </a:solidFill>
                <a:prstDash val="sysDot"/>
              </a:ln>
            </c:spPr>
            <c:marker>
              <c:symbol val="none"/>
            </c:marker>
          </c:dPt>
          <c:xVal>
            <c:numRef>
              <c:f>'Worldwide Installed Capacity'!$A$6:$A$33</c:f>
              <c:numCache>
                <c:ptCount val="28"/>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numCache>
            </c:numRef>
          </c:xVal>
          <c:yVal>
            <c:numRef>
              <c:f>'Worldwide Installed Capacity'!$C$6:$C$33</c:f>
              <c:numCache>
                <c:ptCount val="28"/>
                <c:pt idx="0">
                  <c:v>1</c:v>
                </c:pt>
                <c:pt idx="1">
                  <c:v>3</c:v>
                </c:pt>
                <c:pt idx="2">
                  <c:v>13</c:v>
                </c:pt>
                <c:pt idx="3">
                  <c:v>16.7</c:v>
                </c:pt>
                <c:pt idx="4">
                  <c:v>17.45</c:v>
                </c:pt>
                <c:pt idx="5">
                  <c:v>33.05</c:v>
                </c:pt>
                <c:pt idx="6">
                  <c:v>61.3</c:v>
                </c:pt>
                <c:pt idx="7">
                  <c:v>118.8</c:v>
                </c:pt>
                <c:pt idx="8">
                  <c:v>148.8</c:v>
                </c:pt>
                <c:pt idx="9">
                  <c:v>198.8</c:v>
                </c:pt>
                <c:pt idx="10">
                  <c:v>273.8</c:v>
                </c:pt>
                <c:pt idx="11">
                  <c:v>353.8</c:v>
                </c:pt>
                <c:pt idx="12">
                  <c:v>356.3</c:v>
                </c:pt>
                <c:pt idx="13">
                  <c:v>356.3</c:v>
                </c:pt>
                <c:pt idx="14">
                  <c:v>356.3</c:v>
                </c:pt>
                <c:pt idx="15">
                  <c:v>356.3</c:v>
                </c:pt>
                <c:pt idx="16">
                  <c:v>366.3</c:v>
                </c:pt>
                <c:pt idx="17">
                  <c:v>366.3</c:v>
                </c:pt>
                <c:pt idx="18">
                  <c:v>366.3</c:v>
                </c:pt>
                <c:pt idx="19">
                  <c:v>366.3</c:v>
                </c:pt>
                <c:pt idx="20">
                  <c:v>356.3</c:v>
                </c:pt>
                <c:pt idx="21">
                  <c:v>356.3</c:v>
                </c:pt>
                <c:pt idx="22">
                  <c:v>356.3</c:v>
                </c:pt>
                <c:pt idx="23">
                  <c:v>356.3</c:v>
                </c:pt>
                <c:pt idx="24">
                  <c:v>356.3</c:v>
                </c:pt>
                <c:pt idx="25">
                  <c:v>356.3</c:v>
                </c:pt>
                <c:pt idx="26">
                  <c:v>357.3</c:v>
                </c:pt>
                <c:pt idx="27">
                  <c:v>457.3</c:v>
                </c:pt>
              </c:numCache>
            </c:numRef>
          </c:yVal>
          <c:smooth val="0"/>
        </c:ser>
        <c:axId val="303394"/>
        <c:axId val="8798427"/>
      </c:scatterChart>
      <c:valAx>
        <c:axId val="303394"/>
        <c:scaling>
          <c:orientation val="minMax"/>
          <c:max val="2010"/>
          <c:min val="1980"/>
        </c:scaling>
        <c:axPos val="b"/>
        <c:title>
          <c:tx>
            <c:rich>
              <a:bodyPr vert="horz" rot="0" anchor="ctr"/>
              <a:lstStyle/>
              <a:p>
                <a:pPr algn="ctr">
                  <a:defRPr/>
                </a:pPr>
                <a:r>
                  <a:rPr lang="en-US" cap="none" sz="950" b="0" i="1" u="none" baseline="0">
                    <a:latin typeface="Arial"/>
                    <a:ea typeface="Arial"/>
                    <a:cs typeface="Arial"/>
                  </a:rPr>
                  <a:t>Source: EPI </a:t>
                </a:r>
              </a:p>
            </c:rich>
          </c:tx>
          <c:layout>
            <c:manualLayout>
              <c:xMode val="factor"/>
              <c:yMode val="factor"/>
              <c:x val="-0.0055"/>
              <c:y val="0"/>
            </c:manualLayout>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8798427"/>
        <c:crosses val="autoZero"/>
        <c:crossBetween val="midCat"/>
        <c:dispUnits/>
      </c:valAx>
      <c:valAx>
        <c:axId val="8798427"/>
        <c:scaling>
          <c:orientation val="minMax"/>
        </c:scaling>
        <c:axPos val="l"/>
        <c:title>
          <c:tx>
            <c:rich>
              <a:bodyPr vert="horz" rot="-5400000" anchor="ctr"/>
              <a:lstStyle/>
              <a:p>
                <a:pPr algn="ctr">
                  <a:defRPr/>
                </a:pPr>
                <a:r>
                  <a:rPr lang="en-US" cap="none" sz="115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303394"/>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Concentrating Solar Thermal Power Capacity, 1980-2007, with Projection for 2012</a:t>
            </a:r>
          </a:p>
        </c:rich>
      </c:tx>
      <c:layout/>
      <c:spPr>
        <a:noFill/>
        <a:ln>
          <a:noFill/>
        </a:ln>
      </c:spPr>
    </c:title>
    <c:plotArea>
      <c:layout>
        <c:manualLayout>
          <c:xMode val="edge"/>
          <c:yMode val="edge"/>
          <c:x val="0.0705"/>
          <c:y val="0.12375"/>
          <c:w val="0.9065"/>
          <c:h val="0.776"/>
        </c:manualLayout>
      </c:layout>
      <c:scatterChart>
        <c:scatterStyle val="line"/>
        <c:varyColors val="0"/>
        <c:ser>
          <c:idx val="1"/>
          <c:order val="0"/>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27"/>
            <c:spPr>
              <a:solidFill>
                <a:srgbClr val="FFFF99"/>
              </a:solidFill>
              <a:ln w="12700">
                <a:solidFill>
                  <a:srgbClr val="000000"/>
                </a:solidFill>
              </a:ln>
            </c:spPr>
            <c:marker>
              <c:symbol val="none"/>
            </c:marker>
          </c:dPt>
          <c:dPt>
            <c:idx val="28"/>
            <c:spPr>
              <a:solidFill>
                <a:srgbClr val="FFFF99"/>
              </a:solidFill>
              <a:ln w="12700">
                <a:solidFill>
                  <a:srgbClr val="000000"/>
                </a:solidFill>
                <a:prstDash val="sysDot"/>
              </a:ln>
            </c:spPr>
            <c:marker>
              <c:symbol val="none"/>
            </c:marker>
          </c:dPt>
          <c:dPt>
            <c:idx val="29"/>
            <c:spPr>
              <a:solidFill>
                <a:srgbClr val="FFFF99"/>
              </a:solidFill>
              <a:ln w="12700">
                <a:solidFill>
                  <a:srgbClr val="000000"/>
                </a:solidFill>
                <a:prstDash val="sysDot"/>
              </a:ln>
            </c:spPr>
            <c:marker>
              <c:symbol val="none"/>
            </c:marker>
          </c:dPt>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2012</c:v>
              </c:pt>
            </c:numLit>
          </c:xVal>
          <c:yVal>
            <c:numLit>
              <c:ptCount val="29"/>
              <c:pt idx="0">
                <c:v>1</c:v>
              </c:pt>
              <c:pt idx="1">
                <c:v>3</c:v>
              </c:pt>
              <c:pt idx="2">
                <c:v>13</c:v>
              </c:pt>
              <c:pt idx="3">
                <c:v>16.7</c:v>
              </c:pt>
              <c:pt idx="4">
                <c:v>17.45</c:v>
              </c:pt>
              <c:pt idx="5">
                <c:v>33.05</c:v>
              </c:pt>
              <c:pt idx="6">
                <c:v>61.3</c:v>
              </c:pt>
              <c:pt idx="7">
                <c:v>118.8</c:v>
              </c:pt>
              <c:pt idx="8">
                <c:v>148.8</c:v>
              </c:pt>
              <c:pt idx="9">
                <c:v>198.8</c:v>
              </c:pt>
              <c:pt idx="10">
                <c:v>273.8</c:v>
              </c:pt>
              <c:pt idx="11">
                <c:v>353.8</c:v>
              </c:pt>
              <c:pt idx="12">
                <c:v>356.3</c:v>
              </c:pt>
              <c:pt idx="13">
                <c:v>356.3</c:v>
              </c:pt>
              <c:pt idx="14">
                <c:v>356.3</c:v>
              </c:pt>
              <c:pt idx="15">
                <c:v>356.3</c:v>
              </c:pt>
              <c:pt idx="16">
                <c:v>366.3</c:v>
              </c:pt>
              <c:pt idx="17">
                <c:v>366.3</c:v>
              </c:pt>
              <c:pt idx="18">
                <c:v>366.3</c:v>
              </c:pt>
              <c:pt idx="19">
                <c:v>366.3</c:v>
              </c:pt>
              <c:pt idx="20">
                <c:v>356.3</c:v>
              </c:pt>
              <c:pt idx="21">
                <c:v>356.3</c:v>
              </c:pt>
              <c:pt idx="22">
                <c:v>356.3</c:v>
              </c:pt>
              <c:pt idx="23">
                <c:v>356.3</c:v>
              </c:pt>
              <c:pt idx="24">
                <c:v>356.3</c:v>
              </c:pt>
              <c:pt idx="25">
                <c:v>356.3</c:v>
              </c:pt>
              <c:pt idx="26">
                <c:v>357.3</c:v>
              </c:pt>
              <c:pt idx="27">
                <c:v>457.3</c:v>
              </c:pt>
              <c:pt idx="28">
                <c:v>6412.3</c:v>
              </c:pt>
            </c:numLit>
          </c:yVal>
          <c:smooth val="0"/>
        </c:ser>
        <c:axId val="53827792"/>
        <c:axId val="17502097"/>
      </c:scatterChart>
      <c:valAx>
        <c:axId val="53827792"/>
        <c:scaling>
          <c:orientation val="minMax"/>
          <c:max val="2015"/>
          <c:min val="1980"/>
        </c:scaling>
        <c:axPos val="b"/>
        <c:title>
          <c:tx>
            <c:rich>
              <a:bodyPr vert="horz" rot="0" anchor="ctr"/>
              <a:lstStyle/>
              <a:p>
                <a:pPr algn="ctr">
                  <a:defRPr/>
                </a:pPr>
                <a:r>
                  <a:rPr lang="en-US" cap="none" sz="1000" b="0" i="1" u="none" baseline="0">
                    <a:latin typeface="Arial"/>
                    <a:ea typeface="Arial"/>
                    <a:cs typeface="Arial"/>
                  </a:rPr>
                  <a:t>Source: EPI, EER </a:t>
                </a:r>
              </a:p>
            </c:rich>
          </c:tx>
          <c:layout>
            <c:manualLayout>
              <c:xMode val="factor"/>
              <c:yMode val="factor"/>
              <c:x val="-0.00675"/>
              <c:y val="-0.0005"/>
            </c:manualLayout>
          </c:layout>
          <c:overlay val="0"/>
          <c:spPr>
            <a:noFill/>
            <a:ln>
              <a:noFill/>
            </a:ln>
          </c:spPr>
        </c:title>
        <c:delete val="0"/>
        <c:numFmt formatCode="General" sourceLinked="1"/>
        <c:majorTickMark val="out"/>
        <c:minorTickMark val="none"/>
        <c:tickLblPos val="nextTo"/>
        <c:crossAx val="17502097"/>
        <c:crosses val="autoZero"/>
        <c:crossBetween val="midCat"/>
        <c:dispUnits/>
      </c:valAx>
      <c:valAx>
        <c:axId val="17502097"/>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manualLayout>
              <c:xMode val="factor"/>
              <c:yMode val="factor"/>
              <c:x val="-0.00325"/>
              <c:y val="0"/>
            </c:manualLayout>
          </c:layout>
          <c:overlay val="0"/>
          <c:spPr>
            <a:noFill/>
            <a:ln>
              <a:noFill/>
            </a:ln>
          </c:spPr>
        </c:title>
        <c:majorGridlines/>
        <c:delete val="0"/>
        <c:numFmt formatCode="#,##0" sourceLinked="0"/>
        <c:majorTickMark val="out"/>
        <c:minorTickMark val="none"/>
        <c:tickLblPos val="nextTo"/>
        <c:crossAx val="53827792"/>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7"/>
  <sheetViews>
    <sheetView tabSelected="1" workbookViewId="0" topLeftCell="A1">
      <selection activeCell="A1" sqref="A1"/>
    </sheetView>
  </sheetViews>
  <sheetFormatPr defaultColWidth="9.140625" defaultRowHeight="12.75"/>
  <cols>
    <col min="1" max="1" width="4.8515625" style="0" customWidth="1"/>
    <col min="2" max="2" width="11.7109375" style="0" customWidth="1"/>
    <col min="3" max="3" width="11.140625" style="0" customWidth="1"/>
  </cols>
  <sheetData>
    <row r="1" ht="12.75">
      <c r="A1" s="2" t="s">
        <v>107</v>
      </c>
    </row>
    <row r="3" spans="1:3" ht="39.75">
      <c r="A3" s="3" t="s">
        <v>39</v>
      </c>
      <c r="B3" s="7" t="s">
        <v>106</v>
      </c>
      <c r="C3" s="7" t="s">
        <v>121</v>
      </c>
    </row>
    <row r="4" spans="2:3" ht="12.75">
      <c r="B4" s="44" t="s">
        <v>40</v>
      </c>
      <c r="C4" s="44"/>
    </row>
    <row r="5" spans="2:3" ht="12.75">
      <c r="B5" s="6"/>
      <c r="C5" s="6"/>
    </row>
    <row r="6" spans="1:3" ht="12.75">
      <c r="A6" s="8">
        <v>1980</v>
      </c>
      <c r="B6" s="5">
        <v>1</v>
      </c>
      <c r="C6" s="5">
        <f>B6</f>
        <v>1</v>
      </c>
    </row>
    <row r="7" spans="1:3" ht="12.75">
      <c r="A7" s="8">
        <v>1981</v>
      </c>
      <c r="B7" s="5">
        <v>2</v>
      </c>
      <c r="C7" s="5">
        <f>C6+B7</f>
        <v>3</v>
      </c>
    </row>
    <row r="8" spans="1:3" ht="12.75">
      <c r="A8" s="8">
        <v>1982</v>
      </c>
      <c r="B8" s="5">
        <v>10</v>
      </c>
      <c r="C8" s="5">
        <f aca="true" t="shared" si="0" ref="C8:C33">C7+B8</f>
        <v>13</v>
      </c>
    </row>
    <row r="9" spans="1:3" ht="12.75">
      <c r="A9" s="8">
        <v>1983</v>
      </c>
      <c r="B9" s="5">
        <v>3.7</v>
      </c>
      <c r="C9" s="5">
        <f t="shared" si="0"/>
        <v>16.7</v>
      </c>
    </row>
    <row r="10" spans="1:3" ht="12.75">
      <c r="A10" s="8">
        <v>1984</v>
      </c>
      <c r="B10" s="5">
        <v>0.75</v>
      </c>
      <c r="C10" s="5">
        <f t="shared" si="0"/>
        <v>17.45</v>
      </c>
    </row>
    <row r="11" spans="1:3" ht="12.75">
      <c r="A11" s="8">
        <v>1985</v>
      </c>
      <c r="B11" s="5">
        <f>18.8-3.2</f>
        <v>15.600000000000001</v>
      </c>
      <c r="C11" s="5">
        <f>C10+B11</f>
        <v>33.05</v>
      </c>
    </row>
    <row r="12" spans="1:3" ht="12.75">
      <c r="A12" s="8">
        <v>1986</v>
      </c>
      <c r="B12" s="5">
        <f>30-1.75</f>
        <v>28.25</v>
      </c>
      <c r="C12" s="5">
        <f>C11+B12</f>
        <v>61.3</v>
      </c>
    </row>
    <row r="13" spans="1:3" ht="12.75">
      <c r="A13" s="8">
        <v>1987</v>
      </c>
      <c r="B13" s="5">
        <f>60-2.5</f>
        <v>57.5</v>
      </c>
      <c r="C13" s="5">
        <f>C12+B13</f>
        <v>118.8</v>
      </c>
    </row>
    <row r="14" spans="1:3" ht="12.75">
      <c r="A14" s="8">
        <v>1988</v>
      </c>
      <c r="B14" s="5">
        <v>30</v>
      </c>
      <c r="C14" s="5">
        <f t="shared" si="0"/>
        <v>148.8</v>
      </c>
    </row>
    <row r="15" spans="1:3" ht="12.75">
      <c r="A15" s="8">
        <v>1989</v>
      </c>
      <c r="B15" s="5">
        <f>60-10</f>
        <v>50</v>
      </c>
      <c r="C15" s="5">
        <f>C14+B15</f>
        <v>198.8</v>
      </c>
    </row>
    <row r="16" spans="1:3" ht="12.75">
      <c r="A16" s="8">
        <v>1990</v>
      </c>
      <c r="B16" s="5">
        <f>80-5</f>
        <v>75</v>
      </c>
      <c r="C16" s="5">
        <f>C15+B16</f>
        <v>273.8</v>
      </c>
    </row>
    <row r="17" spans="1:3" ht="12.75">
      <c r="A17" s="8">
        <v>1991</v>
      </c>
      <c r="B17" s="5">
        <v>80</v>
      </c>
      <c r="C17" s="5">
        <f t="shared" si="0"/>
        <v>353.8</v>
      </c>
    </row>
    <row r="18" spans="1:3" ht="12.75">
      <c r="A18" s="8">
        <v>1992</v>
      </c>
      <c r="B18" s="5">
        <v>2.5</v>
      </c>
      <c r="C18" s="5">
        <f t="shared" si="0"/>
        <v>356.3</v>
      </c>
    </row>
    <row r="19" spans="1:3" ht="12.75">
      <c r="A19" s="8">
        <v>1993</v>
      </c>
      <c r="B19" s="5">
        <v>0</v>
      </c>
      <c r="C19" s="5">
        <f t="shared" si="0"/>
        <v>356.3</v>
      </c>
    </row>
    <row r="20" spans="1:3" ht="12.75">
      <c r="A20" s="8">
        <v>1994</v>
      </c>
      <c r="B20" s="5">
        <v>0</v>
      </c>
      <c r="C20" s="5">
        <f t="shared" si="0"/>
        <v>356.3</v>
      </c>
    </row>
    <row r="21" spans="1:3" ht="12.75">
      <c r="A21" s="8">
        <v>1995</v>
      </c>
      <c r="B21" s="5">
        <v>0</v>
      </c>
      <c r="C21" s="5">
        <f t="shared" si="0"/>
        <v>356.3</v>
      </c>
    </row>
    <row r="22" spans="1:3" ht="12.75">
      <c r="A22" s="8">
        <v>1996</v>
      </c>
      <c r="B22" s="5">
        <v>10</v>
      </c>
      <c r="C22" s="5">
        <f t="shared" si="0"/>
        <v>366.3</v>
      </c>
    </row>
    <row r="23" spans="1:3" ht="12.75">
      <c r="A23" s="8">
        <v>1997</v>
      </c>
      <c r="B23" s="5">
        <v>0</v>
      </c>
      <c r="C23" s="5">
        <f t="shared" si="0"/>
        <v>366.3</v>
      </c>
    </row>
    <row r="24" spans="1:3" ht="12.75">
      <c r="A24" s="8">
        <v>1998</v>
      </c>
      <c r="B24" s="5">
        <v>0</v>
      </c>
      <c r="C24" s="5">
        <f t="shared" si="0"/>
        <v>366.3</v>
      </c>
    </row>
    <row r="25" spans="1:3" ht="12.75">
      <c r="A25" s="8">
        <v>1999</v>
      </c>
      <c r="B25" s="5">
        <v>0</v>
      </c>
      <c r="C25" s="5">
        <f t="shared" si="0"/>
        <v>366.3</v>
      </c>
    </row>
    <row r="26" spans="1:3" ht="12.75">
      <c r="A26" s="8">
        <v>2000</v>
      </c>
      <c r="B26" s="5">
        <v>-10</v>
      </c>
      <c r="C26" s="5">
        <f>C25+B26</f>
        <v>356.3</v>
      </c>
    </row>
    <row r="27" spans="1:3" ht="12.75">
      <c r="A27" s="8">
        <v>2001</v>
      </c>
      <c r="B27" s="5">
        <v>0</v>
      </c>
      <c r="C27" s="5">
        <f t="shared" si="0"/>
        <v>356.3</v>
      </c>
    </row>
    <row r="28" spans="1:3" ht="12.75">
      <c r="A28" s="8">
        <v>2002</v>
      </c>
      <c r="B28" s="5">
        <v>0</v>
      </c>
      <c r="C28" s="5">
        <f t="shared" si="0"/>
        <v>356.3</v>
      </c>
    </row>
    <row r="29" spans="1:3" ht="12.75">
      <c r="A29" s="8">
        <v>2003</v>
      </c>
      <c r="B29" s="5">
        <v>0</v>
      </c>
      <c r="C29" s="5">
        <f t="shared" si="0"/>
        <v>356.3</v>
      </c>
    </row>
    <row r="30" spans="1:3" ht="12.75">
      <c r="A30" s="8">
        <v>2004</v>
      </c>
      <c r="B30" s="5">
        <v>0</v>
      </c>
      <c r="C30" s="5">
        <f t="shared" si="0"/>
        <v>356.3</v>
      </c>
    </row>
    <row r="31" spans="1:3" ht="12.75">
      <c r="A31" s="8">
        <v>2005</v>
      </c>
      <c r="B31" s="5">
        <v>0</v>
      </c>
      <c r="C31" s="5">
        <f t="shared" si="0"/>
        <v>356.3</v>
      </c>
    </row>
    <row r="32" spans="1:3" ht="12.75">
      <c r="A32" s="8">
        <v>2006</v>
      </c>
      <c r="B32" s="5">
        <v>1</v>
      </c>
      <c r="C32" s="5">
        <f t="shared" si="0"/>
        <v>357.3</v>
      </c>
    </row>
    <row r="33" spans="1:3" ht="12.75">
      <c r="A33" s="8">
        <v>2007</v>
      </c>
      <c r="B33" s="5">
        <v>100</v>
      </c>
      <c r="C33" s="5">
        <f t="shared" si="0"/>
        <v>457.3</v>
      </c>
    </row>
    <row r="34" spans="1:3" ht="13.5" customHeight="1">
      <c r="A34" s="20" t="s">
        <v>55</v>
      </c>
      <c r="B34" s="5"/>
      <c r="C34" s="5"/>
    </row>
    <row r="35" spans="1:3" ht="13.5" customHeight="1">
      <c r="A35" s="9">
        <v>2012</v>
      </c>
      <c r="B35" s="32">
        <v>3</v>
      </c>
      <c r="C35" s="10">
        <f>6400</f>
        <v>6400</v>
      </c>
    </row>
    <row r="37" ht="14.25">
      <c r="A37" s="21" t="s">
        <v>108</v>
      </c>
    </row>
    <row r="38" ht="14.25">
      <c r="A38" s="21" t="s">
        <v>122</v>
      </c>
    </row>
    <row r="39" spans="1:9" ht="14.25" customHeight="1">
      <c r="A39" s="46" t="s">
        <v>129</v>
      </c>
      <c r="B39" s="46"/>
      <c r="C39" s="46"/>
      <c r="D39" s="46"/>
      <c r="E39" s="46"/>
      <c r="F39" s="46"/>
      <c r="G39" s="46"/>
      <c r="H39" s="46"/>
      <c r="I39" s="43"/>
    </row>
    <row r="40" spans="1:9" ht="14.25" customHeight="1">
      <c r="A40" s="46"/>
      <c r="B40" s="46"/>
      <c r="C40" s="46"/>
      <c r="D40" s="46"/>
      <c r="E40" s="46"/>
      <c r="F40" s="46"/>
      <c r="G40" s="46"/>
      <c r="H40" s="46"/>
      <c r="I40" s="43"/>
    </row>
    <row r="41" spans="1:9" ht="14.25" customHeight="1">
      <c r="A41" s="46"/>
      <c r="B41" s="46"/>
      <c r="C41" s="46"/>
      <c r="D41" s="46"/>
      <c r="E41" s="46"/>
      <c r="F41" s="46"/>
      <c r="G41" s="46"/>
      <c r="H41" s="46"/>
      <c r="I41" s="43"/>
    </row>
    <row r="43" spans="1:9" ht="12.75" customHeight="1">
      <c r="A43" s="45" t="s">
        <v>120</v>
      </c>
      <c r="B43" s="45"/>
      <c r="C43" s="45"/>
      <c r="D43" s="45"/>
      <c r="E43" s="45"/>
      <c r="F43" s="45"/>
      <c r="G43" s="45"/>
      <c r="H43" s="45"/>
      <c r="I43" s="45"/>
    </row>
    <row r="44" spans="1:9" ht="12.75">
      <c r="A44" s="45"/>
      <c r="B44" s="45"/>
      <c r="C44" s="45"/>
      <c r="D44" s="45"/>
      <c r="E44" s="45"/>
      <c r="F44" s="45"/>
      <c r="G44" s="45"/>
      <c r="H44" s="45"/>
      <c r="I44" s="45"/>
    </row>
    <row r="45" spans="1:9" ht="12.75">
      <c r="A45" s="45"/>
      <c r="B45" s="45"/>
      <c r="C45" s="45"/>
      <c r="D45" s="45"/>
      <c r="E45" s="45"/>
      <c r="F45" s="45"/>
      <c r="G45" s="45"/>
      <c r="H45" s="45"/>
      <c r="I45" s="45"/>
    </row>
    <row r="46" spans="1:9" ht="12.75">
      <c r="A46" s="45"/>
      <c r="B46" s="45"/>
      <c r="C46" s="45"/>
      <c r="D46" s="45"/>
      <c r="E46" s="45"/>
      <c r="F46" s="45"/>
      <c r="G46" s="45"/>
      <c r="H46" s="45"/>
      <c r="I46" s="45"/>
    </row>
    <row r="47" spans="1:9" ht="12.75">
      <c r="A47" s="45"/>
      <c r="B47" s="45"/>
      <c r="C47" s="45"/>
      <c r="D47" s="45"/>
      <c r="E47" s="45"/>
      <c r="F47" s="45"/>
      <c r="G47" s="45"/>
      <c r="H47" s="45"/>
      <c r="I47" s="45"/>
    </row>
    <row r="48" spans="1:9" ht="12.75">
      <c r="A48" s="45"/>
      <c r="B48" s="45"/>
      <c r="C48" s="45"/>
      <c r="D48" s="45"/>
      <c r="E48" s="45"/>
      <c r="F48" s="45"/>
      <c r="G48" s="45"/>
      <c r="H48" s="45"/>
      <c r="I48" s="45"/>
    </row>
    <row r="49" spans="1:9" ht="12.75">
      <c r="A49" s="45"/>
      <c r="B49" s="45"/>
      <c r="C49" s="45"/>
      <c r="D49" s="45"/>
      <c r="E49" s="45"/>
      <c r="F49" s="45"/>
      <c r="G49" s="45"/>
      <c r="H49" s="45"/>
      <c r="I49" s="45"/>
    </row>
    <row r="50" spans="1:9" ht="12.75">
      <c r="A50" s="45"/>
      <c r="B50" s="45"/>
      <c r="C50" s="45"/>
      <c r="D50" s="45"/>
      <c r="E50" s="45"/>
      <c r="F50" s="45"/>
      <c r="G50" s="45"/>
      <c r="H50" s="45"/>
      <c r="I50" s="45"/>
    </row>
    <row r="51" spans="1:9" ht="12.75">
      <c r="A51" s="45"/>
      <c r="B51" s="45"/>
      <c r="C51" s="45"/>
      <c r="D51" s="45"/>
      <c r="E51" s="45"/>
      <c r="F51" s="45"/>
      <c r="G51" s="45"/>
      <c r="H51" s="45"/>
      <c r="I51" s="45"/>
    </row>
    <row r="52" spans="1:9" ht="12.75">
      <c r="A52" s="45"/>
      <c r="B52" s="45"/>
      <c r="C52" s="45"/>
      <c r="D52" s="45"/>
      <c r="E52" s="45"/>
      <c r="F52" s="45"/>
      <c r="G52" s="45"/>
      <c r="H52" s="45"/>
      <c r="I52" s="45"/>
    </row>
    <row r="53" spans="1:9" ht="12.75">
      <c r="A53" s="45"/>
      <c r="B53" s="45"/>
      <c r="C53" s="45"/>
      <c r="D53" s="45"/>
      <c r="E53" s="45"/>
      <c r="F53" s="45"/>
      <c r="G53" s="45"/>
      <c r="H53" s="45"/>
      <c r="I53" s="45"/>
    </row>
    <row r="54" spans="1:9" ht="12.75">
      <c r="A54" s="45"/>
      <c r="B54" s="45"/>
      <c r="C54" s="45"/>
      <c r="D54" s="45"/>
      <c r="E54" s="45"/>
      <c r="F54" s="45"/>
      <c r="G54" s="45"/>
      <c r="H54" s="45"/>
      <c r="I54" s="45"/>
    </row>
    <row r="55" spans="1:9" ht="0.75" customHeight="1">
      <c r="A55" s="45"/>
      <c r="B55" s="45"/>
      <c r="C55" s="45"/>
      <c r="D55" s="45"/>
      <c r="E55" s="45"/>
      <c r="F55" s="45"/>
      <c r="G55" s="45"/>
      <c r="H55" s="45"/>
      <c r="I55" s="45"/>
    </row>
    <row r="57" ht="12.75">
      <c r="A57" t="s">
        <v>130</v>
      </c>
    </row>
  </sheetData>
  <mergeCells count="3">
    <mergeCell ref="B4:C4"/>
    <mergeCell ref="A43:I55"/>
    <mergeCell ref="A39:H41"/>
  </mergeCells>
  <printOptions/>
  <pageMargins left="0.4" right="0.4" top="0.4" bottom="0.4"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140625" defaultRowHeight="12.75"/>
  <cols>
    <col min="1" max="1" width="18.00390625" style="0" customWidth="1"/>
    <col min="2" max="2" width="23.00390625" style="0" customWidth="1"/>
    <col min="3" max="3" width="21.00390625" style="0" customWidth="1"/>
    <col min="4" max="4" width="14.00390625" style="0" customWidth="1"/>
    <col min="5" max="5" width="13.140625" style="0" customWidth="1"/>
  </cols>
  <sheetData>
    <row r="1" ht="12.75">
      <c r="A1" s="2" t="s">
        <v>109</v>
      </c>
    </row>
    <row r="3" spans="1:5" ht="25.5">
      <c r="A3" s="3" t="s">
        <v>23</v>
      </c>
      <c r="B3" s="9" t="s">
        <v>24</v>
      </c>
      <c r="C3" s="9" t="s">
        <v>54</v>
      </c>
      <c r="D3" s="13" t="s">
        <v>60</v>
      </c>
      <c r="E3" s="7" t="s">
        <v>57</v>
      </c>
    </row>
    <row r="4" spans="1:5" ht="12.75">
      <c r="A4" s="11"/>
      <c r="B4" s="14"/>
      <c r="C4" s="14"/>
      <c r="D4" s="14" t="s">
        <v>40</v>
      </c>
      <c r="E4" s="12"/>
    </row>
    <row r="5" spans="1:5" ht="12.75">
      <c r="A5" s="11"/>
      <c r="B5" s="11"/>
      <c r="C5" s="11"/>
      <c r="D5" s="11"/>
      <c r="E5" s="12"/>
    </row>
    <row r="6" spans="1:5" ht="18" customHeight="1">
      <c r="A6" s="1" t="s">
        <v>41</v>
      </c>
      <c r="B6" s="1" t="s">
        <v>61</v>
      </c>
      <c r="C6" s="4" t="s">
        <v>29</v>
      </c>
      <c r="D6" s="22">
        <v>13.8</v>
      </c>
      <c r="E6" s="1">
        <v>1985</v>
      </c>
    </row>
    <row r="7" spans="1:5" ht="18" customHeight="1">
      <c r="A7" s="1" t="s">
        <v>41</v>
      </c>
      <c r="B7" s="1" t="s">
        <v>61</v>
      </c>
      <c r="C7" s="4" t="s">
        <v>30</v>
      </c>
      <c r="D7" s="15">
        <v>30</v>
      </c>
      <c r="E7" s="1">
        <v>1986</v>
      </c>
    </row>
    <row r="8" spans="1:6" ht="18" customHeight="1">
      <c r="A8" s="26" t="s">
        <v>41</v>
      </c>
      <c r="B8" s="1" t="s">
        <v>61</v>
      </c>
      <c r="C8" s="4" t="s">
        <v>31</v>
      </c>
      <c r="D8" s="15">
        <v>30</v>
      </c>
      <c r="E8" s="1">
        <v>1987</v>
      </c>
      <c r="F8" s="19"/>
    </row>
    <row r="9" spans="1:5" ht="18" customHeight="1">
      <c r="A9" s="1" t="s">
        <v>41</v>
      </c>
      <c r="B9" s="1" t="s">
        <v>61</v>
      </c>
      <c r="C9" s="4" t="s">
        <v>32</v>
      </c>
      <c r="D9" s="15">
        <v>30</v>
      </c>
      <c r="E9" s="15">
        <v>1987</v>
      </c>
    </row>
    <row r="10" spans="1:5" ht="18" customHeight="1">
      <c r="A10" s="1" t="s">
        <v>41</v>
      </c>
      <c r="B10" s="1" t="s">
        <v>61</v>
      </c>
      <c r="C10" s="4" t="s">
        <v>33</v>
      </c>
      <c r="D10" s="15">
        <v>30</v>
      </c>
      <c r="E10" s="34">
        <v>1988</v>
      </c>
    </row>
    <row r="11" spans="1:5" ht="18" customHeight="1">
      <c r="A11" s="1" t="s">
        <v>41</v>
      </c>
      <c r="B11" s="1" t="s">
        <v>61</v>
      </c>
      <c r="C11" s="4" t="s">
        <v>34</v>
      </c>
      <c r="D11" s="15">
        <v>30</v>
      </c>
      <c r="E11" s="1">
        <v>1989</v>
      </c>
    </row>
    <row r="12" spans="1:5" ht="18" customHeight="1">
      <c r="A12" s="1" t="s">
        <v>41</v>
      </c>
      <c r="B12" s="1" t="s">
        <v>61</v>
      </c>
      <c r="C12" s="4" t="s">
        <v>35</v>
      </c>
      <c r="D12" s="15">
        <v>30</v>
      </c>
      <c r="E12" s="1">
        <v>1989</v>
      </c>
    </row>
    <row r="13" spans="1:5" ht="18" customHeight="1">
      <c r="A13" s="1" t="s">
        <v>41</v>
      </c>
      <c r="B13" s="1" t="s">
        <v>61</v>
      </c>
      <c r="C13" s="4" t="s">
        <v>36</v>
      </c>
      <c r="D13" s="15">
        <v>80</v>
      </c>
      <c r="E13" s="1">
        <v>1990</v>
      </c>
    </row>
    <row r="14" spans="1:5" ht="18" customHeight="1">
      <c r="A14" s="1" t="s">
        <v>41</v>
      </c>
      <c r="B14" s="1" t="s">
        <v>61</v>
      </c>
      <c r="C14" s="4" t="s">
        <v>37</v>
      </c>
      <c r="D14" s="15">
        <v>80</v>
      </c>
      <c r="E14" s="1">
        <v>1991</v>
      </c>
    </row>
    <row r="15" spans="1:5" ht="18" customHeight="1">
      <c r="A15" s="1" t="s">
        <v>76</v>
      </c>
      <c r="B15" s="1" t="s">
        <v>8</v>
      </c>
      <c r="C15" s="4" t="s">
        <v>59</v>
      </c>
      <c r="D15" s="15">
        <v>11</v>
      </c>
      <c r="E15" s="1">
        <v>2007</v>
      </c>
    </row>
    <row r="16" spans="1:5" ht="18" customHeight="1">
      <c r="A16" s="23" t="s">
        <v>58</v>
      </c>
      <c r="B16" s="3" t="s">
        <v>13</v>
      </c>
      <c r="C16" s="3" t="s">
        <v>7</v>
      </c>
      <c r="D16" s="3">
        <v>64</v>
      </c>
      <c r="E16" s="3">
        <v>2007</v>
      </c>
    </row>
    <row r="18" spans="1:5" ht="12.75" customHeight="1">
      <c r="A18" s="47" t="s">
        <v>0</v>
      </c>
      <c r="B18" s="47"/>
      <c r="C18" s="47"/>
      <c r="D18" s="47"/>
      <c r="E18" s="47"/>
    </row>
    <row r="19" spans="1:5" ht="12.75">
      <c r="A19" s="47"/>
      <c r="B19" s="47"/>
      <c r="C19" s="47"/>
      <c r="D19" s="47"/>
      <c r="E19" s="47"/>
    </row>
    <row r="20" spans="1:5" ht="12.75">
      <c r="A20" s="47"/>
      <c r="B20" s="47"/>
      <c r="C20" s="47"/>
      <c r="D20" s="47"/>
      <c r="E20" s="47"/>
    </row>
    <row r="21" spans="1:5" ht="12.75">
      <c r="A21" s="47"/>
      <c r="B21" s="47"/>
      <c r="C21" s="47"/>
      <c r="D21" s="47"/>
      <c r="E21" s="47"/>
    </row>
    <row r="22" spans="1:5" ht="12.75">
      <c r="A22" s="47"/>
      <c r="B22" s="47"/>
      <c r="C22" s="47"/>
      <c r="D22" s="47"/>
      <c r="E22" s="47"/>
    </row>
    <row r="23" spans="1:5" ht="12.75">
      <c r="A23" s="47"/>
      <c r="B23" s="47"/>
      <c r="C23" s="47"/>
      <c r="D23" s="47"/>
      <c r="E23" s="47"/>
    </row>
    <row r="24" spans="1:5" ht="12.75">
      <c r="A24" s="47"/>
      <c r="B24" s="47"/>
      <c r="C24" s="47"/>
      <c r="D24" s="47"/>
      <c r="E24" s="47"/>
    </row>
    <row r="25" spans="1:5" ht="12.75">
      <c r="A25" s="47"/>
      <c r="B25" s="47"/>
      <c r="C25" s="47"/>
      <c r="D25" s="47"/>
      <c r="E25" s="47"/>
    </row>
  </sheetData>
  <mergeCells count="1">
    <mergeCell ref="A18:E25"/>
  </mergeCells>
  <printOptions/>
  <pageMargins left="0.4" right="0.4" top="0.4" bottom="0.4"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9.140625" defaultRowHeight="12.75"/>
  <cols>
    <col min="1" max="1" width="18.7109375" style="0" customWidth="1"/>
    <col min="2" max="2" width="23.00390625" style="0" customWidth="1"/>
    <col min="3" max="3" width="25.00390625" style="0" customWidth="1"/>
    <col min="4" max="4" width="14.8515625" style="0" customWidth="1"/>
    <col min="5" max="5" width="16.7109375" style="0" customWidth="1"/>
    <col min="6" max="6" width="1.421875" style="0" customWidth="1"/>
  </cols>
  <sheetData>
    <row r="1" ht="12.75">
      <c r="A1" s="2" t="s">
        <v>110</v>
      </c>
    </row>
    <row r="3" spans="1:6" ht="25.5" customHeight="1">
      <c r="A3" s="3" t="s">
        <v>23</v>
      </c>
      <c r="B3" s="9" t="s">
        <v>24</v>
      </c>
      <c r="C3" s="9" t="s">
        <v>54</v>
      </c>
      <c r="D3" s="13" t="s">
        <v>56</v>
      </c>
      <c r="E3" s="48" t="s">
        <v>112</v>
      </c>
      <c r="F3" s="48"/>
    </row>
    <row r="4" spans="1:5" ht="12.75">
      <c r="A4" s="11"/>
      <c r="B4" s="14"/>
      <c r="C4" s="14"/>
      <c r="D4" s="14" t="s">
        <v>40</v>
      </c>
      <c r="E4" s="12"/>
    </row>
    <row r="5" spans="1:5" ht="12.75">
      <c r="A5" s="11"/>
      <c r="B5" s="11"/>
      <c r="C5" s="11"/>
      <c r="D5" s="11"/>
      <c r="E5" s="12"/>
    </row>
    <row r="6" spans="1:5" ht="27" customHeight="1">
      <c r="A6" s="1" t="s">
        <v>41</v>
      </c>
      <c r="B6" s="1" t="s">
        <v>63</v>
      </c>
      <c r="C6" s="4" t="s">
        <v>12</v>
      </c>
      <c r="D6" s="1">
        <v>553</v>
      </c>
      <c r="E6" s="1">
        <v>2011</v>
      </c>
    </row>
    <row r="7" spans="1:5" ht="27" customHeight="1">
      <c r="A7" s="1" t="s">
        <v>41</v>
      </c>
      <c r="B7" s="1" t="s">
        <v>15</v>
      </c>
      <c r="C7" s="4" t="s">
        <v>7</v>
      </c>
      <c r="D7" s="15" t="s">
        <v>51</v>
      </c>
      <c r="E7" s="1">
        <v>2011</v>
      </c>
    </row>
    <row r="8" spans="1:5" ht="42" customHeight="1">
      <c r="A8" s="16" t="s">
        <v>41</v>
      </c>
      <c r="B8" s="16" t="s">
        <v>46</v>
      </c>
      <c r="C8" s="17" t="s">
        <v>45</v>
      </c>
      <c r="D8" s="18" t="s">
        <v>50</v>
      </c>
      <c r="E8" s="16">
        <v>2011</v>
      </c>
    </row>
    <row r="9" spans="1:5" ht="16.5" customHeight="1">
      <c r="A9" s="1" t="s">
        <v>41</v>
      </c>
      <c r="B9" s="1" t="s">
        <v>15</v>
      </c>
      <c r="C9" s="4" t="s">
        <v>38</v>
      </c>
      <c r="D9" s="15" t="s">
        <v>52</v>
      </c>
      <c r="E9" s="15" t="s">
        <v>44</v>
      </c>
    </row>
    <row r="10" spans="1:6" s="35" customFormat="1" ht="18.75" customHeight="1">
      <c r="A10" s="26" t="s">
        <v>76</v>
      </c>
      <c r="B10" s="26" t="s">
        <v>8</v>
      </c>
      <c r="C10" s="4" t="s">
        <v>47</v>
      </c>
      <c r="D10" s="26">
        <v>300</v>
      </c>
      <c r="E10" s="34">
        <v>2013</v>
      </c>
      <c r="F10" s="33">
        <v>2</v>
      </c>
    </row>
    <row r="11" spans="1:5" ht="16.5" customHeight="1">
      <c r="A11" s="1" t="s">
        <v>42</v>
      </c>
      <c r="B11" s="1" t="s">
        <v>1</v>
      </c>
      <c r="C11" s="4" t="s">
        <v>101</v>
      </c>
      <c r="D11" s="1">
        <v>300</v>
      </c>
      <c r="E11" s="1">
        <v>2011</v>
      </c>
    </row>
    <row r="12" spans="1:5" ht="27" customHeight="1">
      <c r="A12" s="1" t="s">
        <v>43</v>
      </c>
      <c r="B12" s="1" t="s">
        <v>8</v>
      </c>
      <c r="C12" s="4" t="s">
        <v>28</v>
      </c>
      <c r="D12" s="1">
        <v>280</v>
      </c>
      <c r="E12" s="1">
        <v>2011</v>
      </c>
    </row>
    <row r="13" spans="1:5" ht="34.5" customHeight="1">
      <c r="A13" s="1" t="s">
        <v>41</v>
      </c>
      <c r="B13" s="1" t="s">
        <v>48</v>
      </c>
      <c r="C13" s="4" t="s">
        <v>22</v>
      </c>
      <c r="D13" s="1">
        <v>250</v>
      </c>
      <c r="E13" s="1">
        <v>2011</v>
      </c>
    </row>
    <row r="14" spans="1:5" ht="29.25" customHeight="1">
      <c r="A14" s="1" t="s">
        <v>41</v>
      </c>
      <c r="B14" s="1" t="s">
        <v>49</v>
      </c>
      <c r="C14" s="4" t="s">
        <v>16</v>
      </c>
      <c r="D14" s="15" t="s">
        <v>53</v>
      </c>
      <c r="E14" s="1">
        <v>2010</v>
      </c>
    </row>
    <row r="15" spans="1:5" ht="29.25" customHeight="1">
      <c r="A15" s="1" t="s">
        <v>125</v>
      </c>
      <c r="B15" s="4" t="s">
        <v>101</v>
      </c>
      <c r="C15" s="4" t="s">
        <v>101</v>
      </c>
      <c r="D15" s="15">
        <v>250</v>
      </c>
      <c r="E15" s="1">
        <v>2011</v>
      </c>
    </row>
    <row r="16" spans="1:5" ht="12.75">
      <c r="A16" s="3"/>
      <c r="B16" s="3"/>
      <c r="C16" s="3"/>
      <c r="D16" s="3"/>
      <c r="E16" s="3"/>
    </row>
    <row r="18" spans="1:5" ht="14.25" customHeight="1">
      <c r="A18" s="47" t="s">
        <v>123</v>
      </c>
      <c r="B18" s="47"/>
      <c r="C18" s="47"/>
      <c r="D18" s="47"/>
      <c r="E18" s="47"/>
    </row>
    <row r="19" spans="1:5" ht="14.25" customHeight="1">
      <c r="A19" s="47"/>
      <c r="B19" s="47"/>
      <c r="C19" s="47"/>
      <c r="D19" s="47"/>
      <c r="E19" s="47"/>
    </row>
    <row r="20" spans="1:5" ht="14.25" customHeight="1">
      <c r="A20" s="47"/>
      <c r="B20" s="47"/>
      <c r="C20" s="47"/>
      <c r="D20" s="47"/>
      <c r="E20" s="47"/>
    </row>
    <row r="21" spans="1:5" ht="14.25" customHeight="1">
      <c r="A21" s="47"/>
      <c r="B21" s="47"/>
      <c r="C21" s="47"/>
      <c r="D21" s="47"/>
      <c r="E21" s="47"/>
    </row>
    <row r="22" spans="1:5" ht="14.25" customHeight="1">
      <c r="A22" s="47"/>
      <c r="B22" s="47"/>
      <c r="C22" s="47"/>
      <c r="D22" s="47"/>
      <c r="E22" s="47"/>
    </row>
    <row r="23" spans="1:5" ht="14.25" customHeight="1">
      <c r="A23" s="42"/>
      <c r="B23" s="42"/>
      <c r="C23" s="42"/>
      <c r="D23" s="42"/>
      <c r="E23" s="42"/>
    </row>
    <row r="24" ht="14.25">
      <c r="A24" s="21" t="s">
        <v>113</v>
      </c>
    </row>
    <row r="25" spans="1:5" ht="14.25" customHeight="1">
      <c r="A25" s="46" t="s">
        <v>126</v>
      </c>
      <c r="B25" s="46"/>
      <c r="C25" s="46"/>
      <c r="D25" s="46"/>
      <c r="E25" s="46"/>
    </row>
    <row r="26" spans="1:5" ht="14.25" customHeight="1">
      <c r="A26" s="46"/>
      <c r="B26" s="46"/>
      <c r="C26" s="46"/>
      <c r="D26" s="46"/>
      <c r="E26" s="46"/>
    </row>
    <row r="27" spans="1:5" ht="14.25" customHeight="1">
      <c r="A27" s="46"/>
      <c r="B27" s="46"/>
      <c r="C27" s="46"/>
      <c r="D27" s="46"/>
      <c r="E27" s="46"/>
    </row>
    <row r="28" spans="1:5" ht="14.25" customHeight="1">
      <c r="A28" s="46"/>
      <c r="B28" s="46"/>
      <c r="C28" s="46"/>
      <c r="D28" s="46"/>
      <c r="E28" s="46"/>
    </row>
    <row r="29" ht="14.25">
      <c r="A29" s="21" t="s">
        <v>124</v>
      </c>
    </row>
    <row r="31" spans="1:5" ht="15.75" customHeight="1">
      <c r="A31" s="49" t="s">
        <v>119</v>
      </c>
      <c r="B31" s="49"/>
      <c r="C31" s="49"/>
      <c r="D31" s="49"/>
      <c r="E31" s="49"/>
    </row>
  </sheetData>
  <mergeCells count="4">
    <mergeCell ref="E3:F3"/>
    <mergeCell ref="A31:E31"/>
    <mergeCell ref="A25:E28"/>
    <mergeCell ref="A18:E22"/>
  </mergeCells>
  <printOptions/>
  <pageMargins left="0.4" right="0.4" top="0.4" bottom="0.4"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cols>
    <col min="1" max="1" width="21.57421875" style="0" customWidth="1"/>
    <col min="2" max="2" width="22.140625" style="0" customWidth="1"/>
    <col min="3" max="3" width="25.421875" style="0" customWidth="1"/>
    <col min="4" max="4" width="14.421875" style="0" customWidth="1"/>
    <col min="5" max="5" width="14.8515625" style="0" customWidth="1"/>
    <col min="6" max="6" width="1.57421875" style="0" customWidth="1"/>
  </cols>
  <sheetData>
    <row r="1" ht="14.25">
      <c r="A1" s="2" t="s">
        <v>117</v>
      </c>
    </row>
    <row r="3" spans="1:5" ht="25.5">
      <c r="A3" s="3" t="s">
        <v>23</v>
      </c>
      <c r="B3" s="3" t="s">
        <v>24</v>
      </c>
      <c r="C3" s="3" t="s">
        <v>54</v>
      </c>
      <c r="D3" s="13" t="s">
        <v>118</v>
      </c>
      <c r="E3" s="7" t="s">
        <v>112</v>
      </c>
    </row>
    <row r="4" spans="1:6" ht="12.75">
      <c r="A4" s="11"/>
      <c r="B4" s="11"/>
      <c r="C4" s="11"/>
      <c r="D4" s="14" t="s">
        <v>40</v>
      </c>
      <c r="E4" s="12"/>
      <c r="F4" s="11"/>
    </row>
    <row r="5" spans="1:6" ht="12.75">
      <c r="A5" s="11"/>
      <c r="B5" s="11"/>
      <c r="C5" s="11"/>
      <c r="D5" s="11"/>
      <c r="E5" s="12"/>
      <c r="F5" s="11"/>
    </row>
    <row r="6" spans="1:5" ht="15" customHeight="1">
      <c r="A6" s="1" t="s">
        <v>41</v>
      </c>
      <c r="B6" s="1" t="s">
        <v>63</v>
      </c>
      <c r="C6" s="4" t="s">
        <v>12</v>
      </c>
      <c r="D6" s="1">
        <v>553</v>
      </c>
      <c r="E6" s="1">
        <v>2011</v>
      </c>
    </row>
    <row r="7" spans="1:5" ht="15" customHeight="1">
      <c r="A7" s="1" t="s">
        <v>41</v>
      </c>
      <c r="B7" s="1" t="s">
        <v>15</v>
      </c>
      <c r="C7" s="4" t="s">
        <v>7</v>
      </c>
      <c r="D7" s="15" t="s">
        <v>51</v>
      </c>
      <c r="E7" s="1">
        <v>2011</v>
      </c>
    </row>
    <row r="8" spans="1:5" ht="30" customHeight="1">
      <c r="A8" s="16" t="s">
        <v>41</v>
      </c>
      <c r="B8" s="16" t="s">
        <v>46</v>
      </c>
      <c r="C8" s="17" t="s">
        <v>45</v>
      </c>
      <c r="D8" s="18" t="s">
        <v>50</v>
      </c>
      <c r="E8" s="16">
        <v>2011</v>
      </c>
    </row>
    <row r="9" spans="1:5" ht="15" customHeight="1">
      <c r="A9" s="1" t="s">
        <v>41</v>
      </c>
      <c r="B9" s="1" t="s">
        <v>15</v>
      </c>
      <c r="C9" s="4" t="s">
        <v>38</v>
      </c>
      <c r="D9" s="15" t="s">
        <v>52</v>
      </c>
      <c r="E9" s="15" t="s">
        <v>44</v>
      </c>
    </row>
    <row r="10" spans="1:6" s="35" customFormat="1" ht="15" customHeight="1">
      <c r="A10" s="26" t="s">
        <v>76</v>
      </c>
      <c r="B10" s="26" t="s">
        <v>8</v>
      </c>
      <c r="C10" s="4" t="s">
        <v>47</v>
      </c>
      <c r="D10" s="26">
        <v>300</v>
      </c>
      <c r="E10" s="34">
        <v>2013</v>
      </c>
      <c r="F10" s="33">
        <v>3</v>
      </c>
    </row>
    <row r="11" spans="1:5" ht="15" customHeight="1">
      <c r="A11" s="1" t="s">
        <v>42</v>
      </c>
      <c r="B11" s="1" t="s">
        <v>1</v>
      </c>
      <c r="C11" s="4" t="s">
        <v>101</v>
      </c>
      <c r="D11" s="1">
        <v>300</v>
      </c>
      <c r="E11" s="1">
        <v>2011</v>
      </c>
    </row>
    <row r="12" spans="1:5" ht="15" customHeight="1">
      <c r="A12" s="1" t="s">
        <v>43</v>
      </c>
      <c r="B12" s="1" t="s">
        <v>8</v>
      </c>
      <c r="C12" s="4" t="s">
        <v>28</v>
      </c>
      <c r="D12" s="1">
        <v>280</v>
      </c>
      <c r="E12" s="1">
        <v>2011</v>
      </c>
    </row>
    <row r="13" spans="1:5" ht="15" customHeight="1">
      <c r="A13" s="1" t="s">
        <v>41</v>
      </c>
      <c r="B13" s="1" t="s">
        <v>48</v>
      </c>
      <c r="C13" s="4" t="s">
        <v>22</v>
      </c>
      <c r="D13" s="1">
        <v>250</v>
      </c>
      <c r="E13" s="1">
        <v>2011</v>
      </c>
    </row>
    <row r="14" spans="1:5" ht="15" customHeight="1">
      <c r="A14" s="1" t="s">
        <v>41</v>
      </c>
      <c r="B14" s="1" t="s">
        <v>49</v>
      </c>
      <c r="C14" s="4" t="s">
        <v>16</v>
      </c>
      <c r="D14" s="15" t="s">
        <v>53</v>
      </c>
      <c r="E14" s="1">
        <v>2010</v>
      </c>
    </row>
    <row r="15" spans="1:5" ht="15" customHeight="1">
      <c r="A15" s="1" t="s">
        <v>111</v>
      </c>
      <c r="B15" s="4" t="s">
        <v>101</v>
      </c>
      <c r="C15" s="4" t="s">
        <v>101</v>
      </c>
      <c r="D15" s="15">
        <v>250</v>
      </c>
      <c r="E15" s="1">
        <v>2011</v>
      </c>
    </row>
    <row r="16" spans="1:5" ht="15" customHeight="1">
      <c r="A16" s="1" t="s">
        <v>41</v>
      </c>
      <c r="B16" s="1" t="s">
        <v>62</v>
      </c>
      <c r="C16" s="4" t="s">
        <v>101</v>
      </c>
      <c r="D16" s="15">
        <v>245</v>
      </c>
      <c r="E16" s="1">
        <v>2011</v>
      </c>
    </row>
    <row r="17" spans="1:5" ht="15" customHeight="1">
      <c r="A17" s="1" t="s">
        <v>2</v>
      </c>
      <c r="B17" s="1" t="s">
        <v>21</v>
      </c>
      <c r="C17" s="4" t="s">
        <v>77</v>
      </c>
      <c r="D17" s="15">
        <v>200</v>
      </c>
      <c r="E17" s="15" t="s">
        <v>44</v>
      </c>
    </row>
    <row r="18" spans="1:5" ht="15" customHeight="1">
      <c r="A18" s="1" t="s">
        <v>41</v>
      </c>
      <c r="B18" s="1" t="s">
        <v>1</v>
      </c>
      <c r="C18" s="4" t="s">
        <v>18</v>
      </c>
      <c r="D18" s="1">
        <v>177</v>
      </c>
      <c r="E18" s="1">
        <v>2010</v>
      </c>
    </row>
    <row r="19" spans="1:5" s="25" customFormat="1" ht="15" customHeight="1">
      <c r="A19" s="25" t="s">
        <v>5</v>
      </c>
      <c r="B19" s="25" t="s">
        <v>101</v>
      </c>
      <c r="C19" s="25" t="s">
        <v>101</v>
      </c>
      <c r="D19" s="37" t="s">
        <v>89</v>
      </c>
      <c r="E19" s="27">
        <v>2015</v>
      </c>
    </row>
    <row r="20" spans="1:5" ht="15" customHeight="1">
      <c r="A20" s="1" t="s">
        <v>6</v>
      </c>
      <c r="B20" s="1" t="s">
        <v>63</v>
      </c>
      <c r="C20" s="4" t="s">
        <v>101</v>
      </c>
      <c r="D20" s="15">
        <v>150</v>
      </c>
      <c r="E20" s="15" t="s">
        <v>44</v>
      </c>
    </row>
    <row r="21" spans="1:5" ht="15" customHeight="1">
      <c r="A21" s="1" t="s">
        <v>96</v>
      </c>
      <c r="B21" s="1" t="s">
        <v>25</v>
      </c>
      <c r="C21" s="4" t="s">
        <v>101</v>
      </c>
      <c r="D21" s="15">
        <v>150</v>
      </c>
      <c r="E21" s="15" t="s">
        <v>44</v>
      </c>
    </row>
    <row r="22" spans="1:5" s="25" customFormat="1" ht="15" customHeight="1">
      <c r="A22" s="25" t="s">
        <v>95</v>
      </c>
      <c r="B22" s="25" t="s">
        <v>86</v>
      </c>
      <c r="C22" s="25" t="s">
        <v>101</v>
      </c>
      <c r="D22" s="38">
        <v>100</v>
      </c>
      <c r="E22" s="15" t="s">
        <v>102</v>
      </c>
    </row>
    <row r="23" spans="1:5" s="16" customFormat="1" ht="28.5" customHeight="1">
      <c r="A23" s="17" t="s">
        <v>99</v>
      </c>
      <c r="B23" s="17" t="s">
        <v>26</v>
      </c>
      <c r="C23" s="16" t="s">
        <v>20</v>
      </c>
      <c r="D23" s="39">
        <v>100</v>
      </c>
      <c r="E23" s="18">
        <v>2010</v>
      </c>
    </row>
    <row r="24" spans="1:5" s="25" customFormat="1" ht="15" customHeight="1">
      <c r="A24" s="25" t="s">
        <v>4</v>
      </c>
      <c r="B24" s="25" t="s">
        <v>104</v>
      </c>
      <c r="C24" s="25" t="s">
        <v>83</v>
      </c>
      <c r="D24" s="38">
        <v>52</v>
      </c>
      <c r="E24" s="15" t="s">
        <v>102</v>
      </c>
    </row>
    <row r="25" spans="1:5" s="25" customFormat="1" ht="15" customHeight="1">
      <c r="A25" s="25" t="s">
        <v>3</v>
      </c>
      <c r="B25" s="25" t="s">
        <v>104</v>
      </c>
      <c r="C25" s="25" t="s">
        <v>101</v>
      </c>
      <c r="D25" s="37" t="s">
        <v>65</v>
      </c>
      <c r="E25" s="27">
        <v>2020</v>
      </c>
    </row>
    <row r="26" spans="1:5" s="25" customFormat="1" ht="15" customHeight="1">
      <c r="A26" s="25" t="s">
        <v>6</v>
      </c>
      <c r="B26" s="25" t="s">
        <v>104</v>
      </c>
      <c r="C26" s="25" t="s">
        <v>78</v>
      </c>
      <c r="D26" s="38">
        <v>50</v>
      </c>
      <c r="E26" s="15">
        <v>2011</v>
      </c>
    </row>
    <row r="27" spans="1:5" s="25" customFormat="1" ht="15" customHeight="1">
      <c r="A27" s="25" t="s">
        <v>6</v>
      </c>
      <c r="B27" s="25" t="s">
        <v>104</v>
      </c>
      <c r="C27" s="25" t="s">
        <v>79</v>
      </c>
      <c r="D27" s="38">
        <v>50</v>
      </c>
      <c r="E27" s="15">
        <v>2012</v>
      </c>
    </row>
    <row r="28" spans="1:5" s="25" customFormat="1" ht="15" customHeight="1">
      <c r="A28" s="25" t="s">
        <v>6</v>
      </c>
      <c r="B28" s="25" t="s">
        <v>104</v>
      </c>
      <c r="C28" s="25" t="s">
        <v>87</v>
      </c>
      <c r="D28" s="38">
        <v>50</v>
      </c>
      <c r="E28" s="15">
        <v>2011</v>
      </c>
    </row>
    <row r="29" spans="1:5" s="25" customFormat="1" ht="15" customHeight="1">
      <c r="A29" s="25" t="s">
        <v>6</v>
      </c>
      <c r="B29" s="25" t="s">
        <v>104</v>
      </c>
      <c r="C29" s="25" t="s">
        <v>88</v>
      </c>
      <c r="D29" s="38">
        <v>50</v>
      </c>
      <c r="E29" s="15" t="s">
        <v>102</v>
      </c>
    </row>
    <row r="30" spans="1:5" s="24" customFormat="1" ht="15" customHeight="1">
      <c r="A30" s="1" t="s">
        <v>80</v>
      </c>
      <c r="B30" s="1" t="s">
        <v>13</v>
      </c>
      <c r="C30" s="1" t="s">
        <v>68</v>
      </c>
      <c r="D30" s="40">
        <v>50</v>
      </c>
      <c r="E30" s="15" t="s">
        <v>102</v>
      </c>
    </row>
    <row r="31" spans="1:5" s="25" customFormat="1" ht="15" customHeight="1">
      <c r="A31" s="1" t="s">
        <v>80</v>
      </c>
      <c r="B31" s="1" t="s">
        <v>13</v>
      </c>
      <c r="C31" s="1" t="s">
        <v>69</v>
      </c>
      <c r="D31" s="40">
        <v>50</v>
      </c>
      <c r="E31" s="15" t="s">
        <v>102</v>
      </c>
    </row>
    <row r="32" spans="1:5" s="24" customFormat="1" ht="15" customHeight="1">
      <c r="A32" s="1" t="s">
        <v>96</v>
      </c>
      <c r="B32" s="1" t="s">
        <v>8</v>
      </c>
      <c r="C32" s="1" t="s">
        <v>71</v>
      </c>
      <c r="D32" s="40">
        <v>50</v>
      </c>
      <c r="E32" s="15" t="s">
        <v>102</v>
      </c>
    </row>
    <row r="33" spans="1:5" s="1" customFormat="1" ht="15" customHeight="1">
      <c r="A33" s="1" t="s">
        <v>96</v>
      </c>
      <c r="B33" s="1" t="s">
        <v>8</v>
      </c>
      <c r="C33" s="1" t="s">
        <v>70</v>
      </c>
      <c r="D33" s="40">
        <v>50</v>
      </c>
      <c r="E33" s="15" t="s">
        <v>102</v>
      </c>
    </row>
    <row r="34" spans="1:5" s="1" customFormat="1" ht="15" customHeight="1">
      <c r="A34" s="1" t="s">
        <v>100</v>
      </c>
      <c r="B34" s="1" t="s">
        <v>64</v>
      </c>
      <c r="C34" s="1" t="s">
        <v>72</v>
      </c>
      <c r="D34" s="40">
        <v>50</v>
      </c>
      <c r="E34" s="15">
        <v>2010</v>
      </c>
    </row>
    <row r="35" spans="1:5" s="1" customFormat="1" ht="15" customHeight="1">
      <c r="A35" s="1" t="s">
        <v>100</v>
      </c>
      <c r="B35" s="1" t="s">
        <v>64</v>
      </c>
      <c r="C35" s="1" t="s">
        <v>73</v>
      </c>
      <c r="D35" s="40">
        <v>50</v>
      </c>
      <c r="E35" s="15">
        <v>2010</v>
      </c>
    </row>
    <row r="36" spans="1:5" s="1" customFormat="1" ht="15" customHeight="1">
      <c r="A36" s="1" t="s">
        <v>100</v>
      </c>
      <c r="B36" s="25" t="s">
        <v>101</v>
      </c>
      <c r="C36" s="25" t="s">
        <v>19</v>
      </c>
      <c r="D36" s="38">
        <v>50</v>
      </c>
      <c r="E36" s="27">
        <v>2010</v>
      </c>
    </row>
    <row r="37" spans="1:5" s="1" customFormat="1" ht="15" customHeight="1">
      <c r="A37" s="1" t="s">
        <v>81</v>
      </c>
      <c r="B37" s="1" t="s">
        <v>13</v>
      </c>
      <c r="C37" s="1" t="s">
        <v>82</v>
      </c>
      <c r="D37" s="40">
        <v>50</v>
      </c>
      <c r="E37" s="15" t="s">
        <v>102</v>
      </c>
    </row>
    <row r="38" spans="1:5" s="24" customFormat="1" ht="15" customHeight="1">
      <c r="A38" s="1" t="s">
        <v>97</v>
      </c>
      <c r="B38" s="1" t="s">
        <v>13</v>
      </c>
      <c r="C38" s="1" t="s">
        <v>14</v>
      </c>
      <c r="D38" s="40">
        <v>50</v>
      </c>
      <c r="E38" s="15">
        <v>2009</v>
      </c>
    </row>
    <row r="39" spans="1:5" s="1" customFormat="1" ht="15" customHeight="1">
      <c r="A39" s="1" t="s">
        <v>76</v>
      </c>
      <c r="B39" s="1" t="s">
        <v>8</v>
      </c>
      <c r="C39" s="1" t="s">
        <v>67</v>
      </c>
      <c r="D39" s="40">
        <v>50</v>
      </c>
      <c r="E39" s="15" t="s">
        <v>102</v>
      </c>
    </row>
    <row r="40" spans="1:5" s="24" customFormat="1" ht="15" customHeight="1">
      <c r="A40" s="1" t="s">
        <v>76</v>
      </c>
      <c r="B40" s="1" t="s">
        <v>8</v>
      </c>
      <c r="C40" s="1" t="s">
        <v>66</v>
      </c>
      <c r="D40" s="40">
        <v>50</v>
      </c>
      <c r="E40" s="15" t="s">
        <v>102</v>
      </c>
    </row>
    <row r="41" spans="1:5" s="24" customFormat="1" ht="15" customHeight="1">
      <c r="A41" s="1" t="s">
        <v>76</v>
      </c>
      <c r="B41" s="1" t="s">
        <v>104</v>
      </c>
      <c r="C41" s="1" t="s">
        <v>9</v>
      </c>
      <c r="D41" s="40">
        <v>50</v>
      </c>
      <c r="E41" s="15">
        <v>2008</v>
      </c>
    </row>
    <row r="42" spans="1:5" s="24" customFormat="1" ht="15" customHeight="1">
      <c r="A42" s="1" t="s">
        <v>76</v>
      </c>
      <c r="B42" s="1" t="s">
        <v>104</v>
      </c>
      <c r="C42" s="1" t="s">
        <v>10</v>
      </c>
      <c r="D42" s="40">
        <v>50</v>
      </c>
      <c r="E42" s="15">
        <v>2009</v>
      </c>
    </row>
    <row r="43" spans="1:5" s="25" customFormat="1" ht="15" customHeight="1">
      <c r="A43" s="1" t="s">
        <v>76</v>
      </c>
      <c r="B43" s="1" t="s">
        <v>104</v>
      </c>
      <c r="C43" s="1" t="s">
        <v>11</v>
      </c>
      <c r="D43" s="40">
        <v>50</v>
      </c>
      <c r="E43" s="15">
        <v>2010</v>
      </c>
    </row>
    <row r="44" spans="1:5" s="25" customFormat="1" ht="15" customHeight="1">
      <c r="A44" s="1" t="s">
        <v>6</v>
      </c>
      <c r="B44" s="1" t="s">
        <v>25</v>
      </c>
      <c r="C44" s="1" t="s">
        <v>101</v>
      </c>
      <c r="D44" s="40">
        <v>50</v>
      </c>
      <c r="E44" s="15" t="s">
        <v>102</v>
      </c>
    </row>
    <row r="45" spans="1:5" s="25" customFormat="1" ht="15" customHeight="1">
      <c r="A45" s="1" t="s">
        <v>6</v>
      </c>
      <c r="B45" s="1" t="s">
        <v>25</v>
      </c>
      <c r="C45" s="1" t="s">
        <v>101</v>
      </c>
      <c r="D45" s="40">
        <v>50</v>
      </c>
      <c r="E45" s="15" t="s">
        <v>102</v>
      </c>
    </row>
    <row r="46" spans="1:5" s="25" customFormat="1" ht="15" customHeight="1">
      <c r="A46" s="1" t="s">
        <v>6</v>
      </c>
      <c r="B46" s="1" t="s">
        <v>25</v>
      </c>
      <c r="C46" s="1" t="s">
        <v>101</v>
      </c>
      <c r="D46" s="40">
        <v>50</v>
      </c>
      <c r="E46" s="15" t="s">
        <v>102</v>
      </c>
    </row>
    <row r="47" spans="1:5" s="25" customFormat="1" ht="15" customHeight="1">
      <c r="A47" s="1" t="s">
        <v>6</v>
      </c>
      <c r="B47" s="1" t="s">
        <v>25</v>
      </c>
      <c r="C47" s="1" t="s">
        <v>101</v>
      </c>
      <c r="D47" s="40">
        <v>50</v>
      </c>
      <c r="E47" s="15" t="s">
        <v>102</v>
      </c>
    </row>
    <row r="48" spans="1:5" s="25" customFormat="1" ht="15" customHeight="1">
      <c r="A48" s="1" t="s">
        <v>6</v>
      </c>
      <c r="B48" s="1" t="s">
        <v>25</v>
      </c>
      <c r="C48" s="1" t="s">
        <v>101</v>
      </c>
      <c r="D48" s="40">
        <v>50</v>
      </c>
      <c r="E48" s="15" t="s">
        <v>102</v>
      </c>
    </row>
    <row r="49" spans="1:5" s="25" customFormat="1" ht="15" customHeight="1">
      <c r="A49" s="1" t="s">
        <v>6</v>
      </c>
      <c r="B49" s="1" t="s">
        <v>25</v>
      </c>
      <c r="C49" s="1" t="s">
        <v>101</v>
      </c>
      <c r="D49" s="40">
        <v>50</v>
      </c>
      <c r="E49" s="15" t="s">
        <v>102</v>
      </c>
    </row>
    <row r="50" spans="1:5" s="25" customFormat="1" ht="15" customHeight="1">
      <c r="A50" s="1" t="s">
        <v>6</v>
      </c>
      <c r="B50" s="1" t="s">
        <v>25</v>
      </c>
      <c r="C50" s="1" t="s">
        <v>101</v>
      </c>
      <c r="D50" s="40">
        <v>50</v>
      </c>
      <c r="E50" s="15" t="s">
        <v>102</v>
      </c>
    </row>
    <row r="51" spans="1:5" s="25" customFormat="1" ht="15" customHeight="1">
      <c r="A51" s="25" t="s">
        <v>105</v>
      </c>
      <c r="B51" s="25" t="s">
        <v>1</v>
      </c>
      <c r="C51" s="25" t="s">
        <v>84</v>
      </c>
      <c r="D51" s="38">
        <v>37</v>
      </c>
      <c r="E51" s="27">
        <v>2008</v>
      </c>
    </row>
    <row r="52" spans="1:5" s="25" customFormat="1" ht="15" customHeight="1">
      <c r="A52" s="25" t="s">
        <v>92</v>
      </c>
      <c r="B52" s="25" t="s">
        <v>104</v>
      </c>
      <c r="C52" s="25" t="s">
        <v>101</v>
      </c>
      <c r="D52" s="38">
        <v>30</v>
      </c>
      <c r="E52" s="15" t="s">
        <v>102</v>
      </c>
    </row>
    <row r="53" spans="1:5" s="25" customFormat="1" ht="15" customHeight="1">
      <c r="A53" s="25" t="s">
        <v>94</v>
      </c>
      <c r="B53" s="25" t="s">
        <v>101</v>
      </c>
      <c r="C53" s="25" t="s">
        <v>85</v>
      </c>
      <c r="D53" s="38">
        <v>25</v>
      </c>
      <c r="E53" s="27">
        <v>2009</v>
      </c>
    </row>
    <row r="54" spans="1:5" s="24" customFormat="1" ht="15" customHeight="1">
      <c r="A54" s="25" t="s">
        <v>93</v>
      </c>
      <c r="B54" s="25" t="s">
        <v>101</v>
      </c>
      <c r="C54" s="25" t="s">
        <v>101</v>
      </c>
      <c r="D54" s="38">
        <v>20</v>
      </c>
      <c r="E54" s="27">
        <v>2010</v>
      </c>
    </row>
    <row r="55" spans="1:5" s="1" customFormat="1" ht="15" customHeight="1">
      <c r="A55" s="1" t="s">
        <v>90</v>
      </c>
      <c r="B55" s="1" t="s">
        <v>8</v>
      </c>
      <c r="C55" s="25" t="s">
        <v>101</v>
      </c>
      <c r="D55" s="40">
        <v>20</v>
      </c>
      <c r="E55" s="15">
        <v>2009</v>
      </c>
    </row>
    <row r="56" spans="1:5" s="1" customFormat="1" ht="15" customHeight="1">
      <c r="A56" s="1" t="s">
        <v>98</v>
      </c>
      <c r="B56" s="1" t="s">
        <v>8</v>
      </c>
      <c r="C56" s="25" t="s">
        <v>101</v>
      </c>
      <c r="D56" s="40">
        <v>20</v>
      </c>
      <c r="E56" s="15" t="s">
        <v>102</v>
      </c>
    </row>
    <row r="57" spans="1:5" s="16" customFormat="1" ht="27.75" customHeight="1">
      <c r="A57" s="17" t="s">
        <v>27</v>
      </c>
      <c r="B57" s="16" t="s">
        <v>8</v>
      </c>
      <c r="C57" s="28" t="s">
        <v>101</v>
      </c>
      <c r="D57" s="39">
        <v>20</v>
      </c>
      <c r="E57" s="18">
        <v>2008</v>
      </c>
    </row>
    <row r="58" spans="1:5" s="1" customFormat="1" ht="15" customHeight="1">
      <c r="A58" s="1" t="s">
        <v>76</v>
      </c>
      <c r="B58" s="1" t="s">
        <v>17</v>
      </c>
      <c r="C58" s="1" t="s">
        <v>103</v>
      </c>
      <c r="D58" s="40">
        <v>16</v>
      </c>
      <c r="E58" s="15" t="s">
        <v>102</v>
      </c>
    </row>
    <row r="59" spans="1:5" s="25" customFormat="1" ht="27.75" customHeight="1">
      <c r="A59" s="29" t="s">
        <v>91</v>
      </c>
      <c r="B59" s="30" t="s">
        <v>75</v>
      </c>
      <c r="C59" s="29" t="s">
        <v>74</v>
      </c>
      <c r="D59" s="41">
        <v>10</v>
      </c>
      <c r="E59" s="31">
        <v>2010</v>
      </c>
    </row>
    <row r="61" spans="1:5" ht="14.25" customHeight="1">
      <c r="A61" s="47" t="s">
        <v>128</v>
      </c>
      <c r="B61" s="47"/>
      <c r="C61" s="47"/>
      <c r="D61" s="47"/>
      <c r="E61" s="47"/>
    </row>
    <row r="62" spans="1:5" ht="14.25" customHeight="1">
      <c r="A62" s="47"/>
      <c r="B62" s="47"/>
      <c r="C62" s="47"/>
      <c r="D62" s="47"/>
      <c r="E62" s="47"/>
    </row>
    <row r="63" spans="1:5" ht="14.25" customHeight="1">
      <c r="A63" s="47"/>
      <c r="B63" s="47"/>
      <c r="C63" s="47"/>
      <c r="D63" s="47"/>
      <c r="E63" s="47"/>
    </row>
    <row r="64" spans="1:5" ht="14.25" customHeight="1">
      <c r="A64" s="47"/>
      <c r="B64" s="47"/>
      <c r="C64" s="47"/>
      <c r="D64" s="47"/>
      <c r="E64" s="47"/>
    </row>
    <row r="65" spans="1:5" ht="14.25" customHeight="1">
      <c r="A65" s="47"/>
      <c r="B65" s="47"/>
      <c r="C65" s="47"/>
      <c r="D65" s="47"/>
      <c r="E65" s="47"/>
    </row>
    <row r="66" spans="1:5" ht="14.25" customHeight="1">
      <c r="A66" s="42"/>
      <c r="B66" s="42"/>
      <c r="C66" s="42"/>
      <c r="D66" s="42"/>
      <c r="E66" s="42"/>
    </row>
    <row r="67" spans="1:6" ht="14.25" customHeight="1">
      <c r="A67" s="46" t="s">
        <v>115</v>
      </c>
      <c r="B67" s="46"/>
      <c r="C67" s="46"/>
      <c r="D67" s="46"/>
      <c r="E67" s="46"/>
      <c r="F67" s="46"/>
    </row>
    <row r="68" ht="14.25">
      <c r="A68" s="21" t="s">
        <v>116</v>
      </c>
    </row>
    <row r="69" spans="1:5" ht="14.25" customHeight="1">
      <c r="A69" s="46" t="s">
        <v>127</v>
      </c>
      <c r="B69" s="46"/>
      <c r="C69" s="46"/>
      <c r="D69" s="46"/>
      <c r="E69" s="46"/>
    </row>
    <row r="70" spans="1:5" ht="14.25" customHeight="1">
      <c r="A70" s="46"/>
      <c r="B70" s="46"/>
      <c r="C70" s="46"/>
      <c r="D70" s="46"/>
      <c r="E70" s="46"/>
    </row>
    <row r="71" spans="1:5" ht="14.25" customHeight="1">
      <c r="A71" s="46"/>
      <c r="B71" s="46"/>
      <c r="C71" s="46"/>
      <c r="D71" s="46"/>
      <c r="E71" s="46"/>
    </row>
    <row r="72" spans="1:5" ht="14.25" customHeight="1">
      <c r="A72" s="46"/>
      <c r="B72" s="46"/>
      <c r="C72" s="46"/>
      <c r="D72" s="46"/>
      <c r="E72" s="46"/>
    </row>
    <row r="73" ht="14.25">
      <c r="A73" s="21" t="s">
        <v>114</v>
      </c>
    </row>
    <row r="74" spans="1:5" ht="14.25" customHeight="1">
      <c r="A74" s="36"/>
      <c r="B74" s="36"/>
      <c r="C74" s="36"/>
      <c r="D74" s="36"/>
      <c r="E74" s="36"/>
    </row>
    <row r="75" spans="1:5" ht="15.75" customHeight="1">
      <c r="A75" s="49" t="s">
        <v>119</v>
      </c>
      <c r="B75" s="49"/>
      <c r="C75" s="49"/>
      <c r="D75" s="49"/>
      <c r="E75" s="49"/>
    </row>
  </sheetData>
  <mergeCells count="4">
    <mergeCell ref="A69:E72"/>
    <mergeCell ref="A67:F67"/>
    <mergeCell ref="A75:E75"/>
    <mergeCell ref="A61:E65"/>
  </mergeCells>
  <printOptions/>
  <pageMargins left="0.4" right="0.4" top="0.4" bottom="0.4"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Dorn</dc:creator>
  <cp:keywords/>
  <dc:description/>
  <cp:lastModifiedBy>Sway</cp:lastModifiedBy>
  <cp:lastPrinted>2008-07-18T03:26:26Z</cp:lastPrinted>
  <dcterms:created xsi:type="dcterms:W3CDTF">2008-04-17T15:15:37Z</dcterms:created>
  <dcterms:modified xsi:type="dcterms:W3CDTF">2009-04-06T20:25:08Z</dcterms:modified>
  <cp:category/>
  <cp:version/>
  <cp:contentType/>
  <cp:contentStatus/>
</cp:coreProperties>
</file>